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9440" windowHeight="14385"/>
  </bookViews>
  <sheets>
    <sheet name="КПК0212111" sheetId="2" r:id="rId1"/>
  </sheets>
  <definedNames>
    <definedName name="_xlnm.Print_Area" localSheetId="0">КПК0212111!$A$1:$BM$105</definedName>
  </definedNames>
  <calcPr calcId="114210" refMode="R1C1"/>
</workbook>
</file>

<file path=xl/calcChain.xml><?xml version="1.0" encoding="utf-8"?>
<calcChain xmlns="http://schemas.openxmlformats.org/spreadsheetml/2006/main">
  <c r="AW90" i="2"/>
  <c r="AO91"/>
  <c r="BE84"/>
  <c r="BE82"/>
  <c r="BE77"/>
  <c r="BE75"/>
  <c r="BE89"/>
  <c r="BE91"/>
  <c r="AK56"/>
  <c r="AJ64"/>
  <c r="AC56"/>
  <c r="AB64"/>
  <c r="AS54"/>
  <c r="AS52"/>
  <c r="BE87"/>
  <c r="AB65"/>
  <c r="AS55"/>
  <c r="BE83"/>
  <c r="BE76"/>
  <c r="AS53"/>
  <c r="AS50"/>
  <c r="I21"/>
  <c r="AS20"/>
  <c r="BE90"/>
  <c r="U20"/>
  <c r="BE74"/>
  <c r="BE73"/>
  <c r="BE79"/>
  <c r="AJ65"/>
  <c r="AR65"/>
  <c r="BE88"/>
  <c r="BE86"/>
  <c r="BE81"/>
  <c r="BE72"/>
  <c r="AR64"/>
  <c r="AS51"/>
  <c r="AS49"/>
  <c r="AS56"/>
</calcChain>
</file>

<file path=xl/sharedStrings.xml><?xml version="1.0" encoding="utf-8"?>
<sst xmlns="http://schemas.openxmlformats.org/spreadsheetml/2006/main" count="181" uniqueCount="119">
  <si>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</si>
  <si>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</si>
  <si>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</si>
  <si>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</si>
  <si>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</si>
  <si>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</si>
  <si>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</si>
  <si>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</si>
  <si>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</si>
  <si>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</si>
  <si>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</si>
  <si>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</si>
  <si>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</si>
  <si>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</si>
  <si>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</si>
  <si>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</si>
  <si>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</si>
  <si>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</si>
  <si>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</si>
  <si>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</si>
  <si>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</si>
  <si>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</si>
  <si>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</si>
  <si>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</si>
  <si>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</si>
  <si>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</si>
  <si>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</si>
  <si>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</si>
  <si>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</si>
  <si>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</si>
  <si>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</si>
  <si>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</si>
  <si>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</si>
  <si>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</si>
  <si>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</si>
  <si>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</si>
  <si>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</si>
  <si>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</si>
  <si>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</si>
  <si>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</si>
  <si>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</si>
  <si>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</si>
  <si>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</si>
  <si>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</si>
  <si>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</si>
  <si>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</si>
  <si>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</si>
  <si>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</si>
  <si>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</si>
  <si>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</si>
  <si>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</si>
  <si>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</si>
  <si>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</si>
  <si>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</si>
  <si>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</si>
  <si>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</si>
  <si>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</si>
  <si>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</si>
  <si>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</si>
  <si>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</si>
  <si>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Забезпечення діагностування і виявлення захворювання на ранніх стадіях та надання населенню первинної медико-санітарної допомоги.</t>
  </si>
  <si>
    <t>Оснащення медичним обладнанням, комп’ютерною технікою</t>
  </si>
  <si>
    <t>забезпечення безоплатними та пільговими лікарськими засобами за рецептами лікарів у разі амбулаторного лікування окремих груп населення та за первиними категоріями</t>
  </si>
  <si>
    <t>забезпечення безоплатними та пільговими лікарськими засобами за рецептами лікарів у разі амбулаторного лікування окремих груп населення та за певними категоріями захворювань</t>
  </si>
  <si>
    <t>оплата комунальних послуг та енергоносіїв</t>
  </si>
  <si>
    <t>УСЬОГО</t>
  </si>
  <si>
    <t>Програма розвитку комунального некомерційного підприємства "Бориспільський міський центр первинної медико-санітарної допомоги" Бориспільської міської ради Київської області на 2018-2020р.</t>
  </si>
  <si>
    <t>затрат</t>
  </si>
  <si>
    <t>од.</t>
  </si>
  <si>
    <t>вихідні дані</t>
  </si>
  <si>
    <t>грн.</t>
  </si>
  <si>
    <t>кошторис, розрахунок</t>
  </si>
  <si>
    <t>продукту</t>
  </si>
  <si>
    <t>розрахункові дані</t>
  </si>
  <si>
    <t>кількість хворих</t>
  </si>
  <si>
    <t>ефективності</t>
  </si>
  <si>
    <t>середні видатки на одного хворого</t>
  </si>
  <si>
    <t>якості</t>
  </si>
  <si>
    <t>відс.</t>
  </si>
  <si>
    <t>Зміцнення та поліпшення здоров’я населення шляхом забезпечення потреб населення у первинній медичній допомозі</t>
  </si>
  <si>
    <t>0200000</t>
  </si>
  <si>
    <t xml:space="preserve"> </t>
  </si>
  <si>
    <t>гривень</t>
  </si>
  <si>
    <t>бюджетної програми місцевого бюджету на 2019  рік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</si>
  <si>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</si>
  <si>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</si>
  <si>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0210000</t>
  </si>
  <si>
    <t>0726</t>
  </si>
  <si>
    <t>Виконавчий комітет Бориспільської міської ради</t>
  </si>
  <si>
    <t xml:space="preserve">кількість амбулаторій сімейного типу </t>
  </si>
  <si>
    <t>Фінансове управління виконавчого комітету _x000D_Бориспільської міської ради</t>
  </si>
  <si>
    <t>Конституція України, Бюджетний Кодекс України, Закон України "Основи законодавства України про охорону здоров’я" ;Порядок медичного обслуговування громадян центрами первинної медичної (медико-санітарної) допомоги, затверджеий наказом Міністерства охорони здоров’я України від 05.10.2011р. №646; Наказ Міністерства Фінансів України від 02.08.2010р. №805 " Про затвердження основних підходів щодо запровадження програмно-цільового методу складання та виконання місцевих бюджетів", рішення міської ради від 21.12.2017 року № 2574-36-VII " Програма розвитку некомерційного підприємства "Бориспільський міський центр первинної медико-санітарної допомоги" Бориспільської міської ради Київської області на 2018-2020 роки, рішення міської ради від 19.12.2018 року №4012-50-VII "Про бюджет міста Бориспіль на 2019 рік"( зі змінами).</t>
  </si>
  <si>
    <t xml:space="preserve">виготовлення проектів на капітальний ремонт та капітальний ремонт приміщень медичних закладів </t>
  </si>
  <si>
    <t>придбананя медичного обладнання</t>
  </si>
  <si>
    <t>видатки на виготовлення проектів та капітальний ремонт приміщень мед. закладів.</t>
  </si>
  <si>
    <t>кількість проектів по капітальному ремонту мед.закладів</t>
  </si>
  <si>
    <t>видатки на  придбання медичного обладнання</t>
  </si>
  <si>
    <t>кількість медичного обладнання</t>
  </si>
  <si>
    <t>С.М.Заєць</t>
  </si>
  <si>
    <t xml:space="preserve">середні витрати на один об’єкт який підлягає кап. ремонту </t>
  </si>
  <si>
    <t>Відшкодування 100% вартості медичних препаратівдля базистої терапії та терапії супроводу, які відновлюють еритропоез в тому числі бікарбонатний гемодіаліз</t>
  </si>
  <si>
    <t>видатки на забезпечення лікарськими засобами хворих в т.ч. гемодіаліз</t>
  </si>
  <si>
    <t>середні витрати на одного хворого( на гемодіаліз)</t>
  </si>
  <si>
    <t>рівень забезпечення потреби у лікарських засобах для лікування хворих в т.ч. гемодіаліз</t>
  </si>
  <si>
    <t>кількість хворих (потреба на гемодіаліз)</t>
  </si>
  <si>
    <t>Підвищення якості та ефективності надання медичної допомогт, збереження та зміцнення здоров’я населення, зростання тривалості життя та зниження рівня захворюваності, інвалідності і смертності.</t>
  </si>
  <si>
    <t>ремонт приміщення по вул. Чехова,2</t>
  </si>
  <si>
    <t>видатки на ремонт приміщення по вул. Чехова,2</t>
  </si>
  <si>
    <t>кількість відремонтованих приміщень</t>
  </si>
  <si>
    <t>середні витрати на один об’єкт який підлягає ремонту</t>
  </si>
  <si>
    <t>од</t>
  </si>
  <si>
    <t xml:space="preserve">придбання обладнання </t>
  </si>
  <si>
    <t xml:space="preserve">видатки на придбання обладнання </t>
  </si>
  <si>
    <t>середні витрати на одиницю мед.обладнання</t>
  </si>
  <si>
    <t xml:space="preserve">                                                                    В.о. міського голови</t>
  </si>
  <si>
    <t>кількість облад та меблів</t>
  </si>
  <si>
    <t>середні витрати на одиницю обладнання та меблів</t>
  </si>
  <si>
    <t>М.П.Корнійчук</t>
  </si>
  <si>
    <t>Розпорядження № 365  від 09.09.2019 року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</si>
</sst>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5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14" fontId="12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5"/>
  <sheetViews>
    <sheetView tabSelected="1" zoomScaleNormal="100" zoomScaleSheetLayoutView="100" workbookViewId="0">
      <selection activeCell="D17" sqref="D17:J1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39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15" customHeight="1">
      <c r="AO3" s="78" t="s">
        <v>118</v>
      </c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21.75" customHeight="1">
      <c r="AO4" s="54" t="s">
        <v>88</v>
      </c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8" spans="1:64" ht="15.75" customHeight="1">
      <c r="A8" s="96" t="s">
        <v>24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</row>
    <row r="9" spans="1:64" ht="15.75" customHeight="1">
      <c r="A9" s="96" t="s">
        <v>83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</row>
    <row r="10" spans="1:64" ht="6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27.95" customHeight="1">
      <c r="A11" s="83" t="s">
        <v>58</v>
      </c>
      <c r="B11" s="83"/>
      <c r="C11" s="15"/>
      <c r="D11" s="80" t="s">
        <v>80</v>
      </c>
      <c r="E11" s="81"/>
      <c r="F11" s="81"/>
      <c r="G11" s="81"/>
      <c r="H11" s="81"/>
      <c r="I11" s="81"/>
      <c r="J11" s="81"/>
      <c r="K11" s="15"/>
      <c r="L11" s="97" t="s">
        <v>88</v>
      </c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</row>
    <row r="12" spans="1:64" ht="15.95" customHeight="1">
      <c r="A12" s="8"/>
      <c r="B12" s="8"/>
      <c r="C12" s="8"/>
      <c r="D12" s="79" t="s">
        <v>40</v>
      </c>
      <c r="E12" s="79"/>
      <c r="F12" s="79"/>
      <c r="G12" s="79"/>
      <c r="H12" s="79"/>
      <c r="I12" s="79"/>
      <c r="J12" s="79"/>
      <c r="K12" s="8"/>
      <c r="L12" s="82" t="s">
        <v>1</v>
      </c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</row>
    <row r="13" spans="1:64" ht="6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>
      <c r="A14" s="83" t="s">
        <v>7</v>
      </c>
      <c r="B14" s="83"/>
      <c r="C14" s="15"/>
      <c r="D14" s="80" t="s">
        <v>86</v>
      </c>
      <c r="E14" s="81"/>
      <c r="F14" s="81"/>
      <c r="G14" s="81"/>
      <c r="H14" s="81"/>
      <c r="I14" s="81"/>
      <c r="J14" s="81"/>
      <c r="K14" s="15"/>
      <c r="L14" s="97" t="s">
        <v>88</v>
      </c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</row>
    <row r="15" spans="1:64" ht="15.95" customHeight="1">
      <c r="A15" s="8"/>
      <c r="B15" s="8"/>
      <c r="C15" s="8"/>
      <c r="D15" s="79" t="s">
        <v>40</v>
      </c>
      <c r="E15" s="79"/>
      <c r="F15" s="79"/>
      <c r="G15" s="79"/>
      <c r="H15" s="79"/>
      <c r="I15" s="79"/>
      <c r="J15" s="79"/>
      <c r="K15" s="8"/>
      <c r="L15" s="82" t="s">
        <v>2</v>
      </c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</row>
    <row r="16" spans="1:64" ht="6.7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31.5" customHeight="1">
      <c r="A17" s="83" t="s">
        <v>59</v>
      </c>
      <c r="B17" s="83"/>
      <c r="C17" s="15"/>
      <c r="D17" s="80" t="s">
        <v>84</v>
      </c>
      <c r="E17" s="81"/>
      <c r="F17" s="81"/>
      <c r="G17" s="81"/>
      <c r="H17" s="81"/>
      <c r="I17" s="81"/>
      <c r="J17" s="81"/>
      <c r="K17" s="15"/>
      <c r="L17" s="80" t="s">
        <v>87</v>
      </c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97" t="s">
        <v>85</v>
      </c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</row>
    <row r="18" spans="1:79" ht="20.100000000000001" customHeight="1">
      <c r="A18" s="8"/>
      <c r="B18" s="8"/>
      <c r="C18" s="8"/>
      <c r="D18" s="99" t="s">
        <v>40</v>
      </c>
      <c r="E18" s="99"/>
      <c r="F18" s="99"/>
      <c r="G18" s="99"/>
      <c r="H18" s="99"/>
      <c r="I18" s="99"/>
      <c r="J18" s="99"/>
      <c r="K18" s="8"/>
      <c r="L18" s="82" t="s">
        <v>25</v>
      </c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 t="s">
        <v>3</v>
      </c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</row>
    <row r="19" spans="1:79" ht="6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>
      <c r="A20" s="100" t="s">
        <v>55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77">
        <f>AS20+I21</f>
        <v>8776975</v>
      </c>
      <c r="V20" s="77"/>
      <c r="W20" s="77"/>
      <c r="X20" s="77"/>
      <c r="Y20" s="77"/>
      <c r="Z20" s="77"/>
      <c r="AA20" s="77"/>
      <c r="AB20" s="77"/>
      <c r="AC20" s="77"/>
      <c r="AD20" s="77"/>
      <c r="AE20" s="102" t="s">
        <v>56</v>
      </c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77">
        <f>AC56</f>
        <v>4639100</v>
      </c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58" t="s">
        <v>27</v>
      </c>
      <c r="BE20" s="58"/>
      <c r="BF20" s="58"/>
      <c r="BG20" s="58"/>
      <c r="BH20" s="58"/>
      <c r="BI20" s="58"/>
      <c r="BJ20" s="58"/>
      <c r="BK20" s="58"/>
      <c r="BL20" s="58"/>
    </row>
    <row r="21" spans="1:79" ht="24.95" customHeight="1">
      <c r="A21" s="58" t="s">
        <v>26</v>
      </c>
      <c r="B21" s="58"/>
      <c r="C21" s="58"/>
      <c r="D21" s="58"/>
      <c r="E21" s="58"/>
      <c r="F21" s="58"/>
      <c r="G21" s="58"/>
      <c r="H21" s="58"/>
      <c r="I21" s="77">
        <f>AK56</f>
        <v>4137875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58" t="s">
        <v>28</v>
      </c>
      <c r="U21" s="58"/>
      <c r="V21" s="58"/>
      <c r="W21" s="58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>
      <c r="A23" s="78" t="s">
        <v>42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</row>
    <row r="24" spans="1:79" ht="85.5" customHeight="1">
      <c r="A24" s="97" t="s">
        <v>91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</row>
    <row r="25" spans="1:79" ht="12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>
      <c r="A26" s="58" t="s">
        <v>41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</row>
    <row r="27" spans="1:79" ht="27.75" customHeight="1">
      <c r="A27" s="103" t="s">
        <v>32</v>
      </c>
      <c r="B27" s="103"/>
      <c r="C27" s="103"/>
      <c r="D27" s="103"/>
      <c r="E27" s="103"/>
      <c r="F27" s="103"/>
      <c r="G27" s="84" t="s">
        <v>45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6"/>
    </row>
    <row r="28" spans="1:79" ht="15.75" hidden="1">
      <c r="A28" s="59">
        <v>1</v>
      </c>
      <c r="B28" s="59"/>
      <c r="C28" s="59"/>
      <c r="D28" s="59"/>
      <c r="E28" s="59"/>
      <c r="F28" s="59"/>
      <c r="G28" s="84">
        <v>2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0.5" hidden="1" customHeight="1">
      <c r="A29" s="63" t="s">
        <v>37</v>
      </c>
      <c r="B29" s="63"/>
      <c r="C29" s="63"/>
      <c r="D29" s="63"/>
      <c r="E29" s="63"/>
      <c r="F29" s="63"/>
      <c r="G29" s="69" t="s">
        <v>10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  <c r="CA29" s="1" t="s">
        <v>54</v>
      </c>
    </row>
    <row r="30" spans="1:79" ht="18.75" customHeight="1">
      <c r="A30" s="63"/>
      <c r="B30" s="63"/>
      <c r="C30" s="63"/>
      <c r="D30" s="63"/>
      <c r="E30" s="63"/>
      <c r="F30" s="63"/>
      <c r="G30" s="87" t="s">
        <v>105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9"/>
      <c r="CA30" s="1" t="s">
        <v>53</v>
      </c>
    </row>
    <row r="31" spans="1:79" ht="11.2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21.75" customHeight="1">
      <c r="A32" s="58" t="s">
        <v>43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</row>
    <row r="33" spans="1:79" ht="16.5" customHeight="1">
      <c r="A33" s="97" t="s">
        <v>79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</row>
    <row r="34" spans="1:79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>
      <c r="A35" s="58" t="s">
        <v>44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</row>
    <row r="36" spans="1:79" ht="27.75" customHeight="1">
      <c r="A36" s="103" t="s">
        <v>32</v>
      </c>
      <c r="B36" s="103"/>
      <c r="C36" s="103"/>
      <c r="D36" s="103"/>
      <c r="E36" s="103"/>
      <c r="F36" s="103"/>
      <c r="G36" s="84" t="s">
        <v>29</v>
      </c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6"/>
    </row>
    <row r="37" spans="1:79" ht="15.75" hidden="1">
      <c r="A37" s="59">
        <v>1</v>
      </c>
      <c r="B37" s="59"/>
      <c r="C37" s="59"/>
      <c r="D37" s="59"/>
      <c r="E37" s="59"/>
      <c r="F37" s="59"/>
      <c r="G37" s="84">
        <v>2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6"/>
    </row>
    <row r="38" spans="1:79" ht="10.5" hidden="1" customHeight="1">
      <c r="A38" s="63" t="s">
        <v>9</v>
      </c>
      <c r="B38" s="63"/>
      <c r="C38" s="63"/>
      <c r="D38" s="63"/>
      <c r="E38" s="63"/>
      <c r="F38" s="63"/>
      <c r="G38" s="69" t="s">
        <v>10</v>
      </c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3"/>
      <c r="CA38" s="1" t="s">
        <v>14</v>
      </c>
    </row>
    <row r="39" spans="1:79" ht="12.75" customHeight="1">
      <c r="A39" s="63">
        <v>1</v>
      </c>
      <c r="B39" s="63"/>
      <c r="C39" s="63"/>
      <c r="D39" s="63"/>
      <c r="E39" s="63"/>
      <c r="F39" s="63"/>
      <c r="G39" s="26" t="s">
        <v>60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7"/>
      <c r="CA39" s="1" t="s">
        <v>15</v>
      </c>
    </row>
    <row r="40" spans="1:79" ht="12.75" customHeight="1">
      <c r="A40" s="63">
        <v>2</v>
      </c>
      <c r="B40" s="63"/>
      <c r="C40" s="63"/>
      <c r="D40" s="63"/>
      <c r="E40" s="63"/>
      <c r="F40" s="63"/>
      <c r="G40" s="26" t="s">
        <v>61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7"/>
    </row>
    <row r="41" spans="1:79" ht="12.75" customHeight="1">
      <c r="A41" s="63">
        <v>3</v>
      </c>
      <c r="B41" s="63"/>
      <c r="C41" s="63"/>
      <c r="D41" s="63"/>
      <c r="E41" s="63"/>
      <c r="F41" s="63"/>
      <c r="G41" s="26" t="s">
        <v>62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7"/>
    </row>
    <row r="42" spans="1:79" ht="27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8" t="s">
        <v>46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93" t="s">
        <v>82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32</v>
      </c>
      <c r="B45" s="59"/>
      <c r="C45" s="59"/>
      <c r="D45" s="104" t="s">
        <v>30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105"/>
      <c r="AC45" s="59" t="s">
        <v>33</v>
      </c>
      <c r="AD45" s="59"/>
      <c r="AE45" s="59"/>
      <c r="AF45" s="59"/>
      <c r="AG45" s="59"/>
      <c r="AH45" s="59"/>
      <c r="AI45" s="59"/>
      <c r="AJ45" s="59"/>
      <c r="AK45" s="59" t="s">
        <v>34</v>
      </c>
      <c r="AL45" s="59"/>
      <c r="AM45" s="59"/>
      <c r="AN45" s="59"/>
      <c r="AO45" s="59"/>
      <c r="AP45" s="59"/>
      <c r="AQ45" s="59"/>
      <c r="AR45" s="59"/>
      <c r="AS45" s="59" t="s">
        <v>31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106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8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60">
        <v>2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9</v>
      </c>
      <c r="B48" s="63"/>
      <c r="C48" s="63"/>
      <c r="D48" s="29" t="s">
        <v>10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1"/>
      <c r="AC48" s="94" t="s">
        <v>11</v>
      </c>
      <c r="AD48" s="94"/>
      <c r="AE48" s="94"/>
      <c r="AF48" s="94"/>
      <c r="AG48" s="94"/>
      <c r="AH48" s="94"/>
      <c r="AI48" s="94"/>
      <c r="AJ48" s="94"/>
      <c r="AK48" s="94" t="s">
        <v>12</v>
      </c>
      <c r="AL48" s="94"/>
      <c r="AM48" s="94"/>
      <c r="AN48" s="94"/>
      <c r="AO48" s="94"/>
      <c r="AP48" s="94"/>
      <c r="AQ48" s="94"/>
      <c r="AR48" s="94"/>
      <c r="AS48" s="64" t="s">
        <v>13</v>
      </c>
      <c r="AT48" s="94"/>
      <c r="AU48" s="94"/>
      <c r="AV48" s="94"/>
      <c r="AW48" s="94"/>
      <c r="AX48" s="94"/>
      <c r="AY48" s="94"/>
      <c r="AZ48" s="94"/>
      <c r="BA48" s="19"/>
      <c r="BB48" s="20"/>
      <c r="BC48" s="20"/>
      <c r="BD48" s="20"/>
      <c r="BE48" s="20"/>
      <c r="BF48" s="20"/>
      <c r="BG48" s="20"/>
      <c r="BH48" s="20"/>
      <c r="CA48" s="4" t="s">
        <v>16</v>
      </c>
    </row>
    <row r="49" spans="1:79" ht="38.25" customHeight="1">
      <c r="A49" s="63">
        <v>1</v>
      </c>
      <c r="B49" s="63"/>
      <c r="C49" s="63"/>
      <c r="D49" s="90" t="s">
        <v>63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41">
        <v>2500000</v>
      </c>
      <c r="AD49" s="41"/>
      <c r="AE49" s="41"/>
      <c r="AF49" s="41"/>
      <c r="AG49" s="41"/>
      <c r="AH49" s="41"/>
      <c r="AI49" s="41"/>
      <c r="AJ49" s="41"/>
      <c r="AK49" s="41">
        <v>0</v>
      </c>
      <c r="AL49" s="41"/>
      <c r="AM49" s="41"/>
      <c r="AN49" s="41"/>
      <c r="AO49" s="41"/>
      <c r="AP49" s="41"/>
      <c r="AQ49" s="41"/>
      <c r="AR49" s="41"/>
      <c r="AS49" s="41">
        <f t="shared" ref="AS49:AS55" si="0">AC49+AK49</f>
        <v>2500000</v>
      </c>
      <c r="AT49" s="41"/>
      <c r="AU49" s="41"/>
      <c r="AV49" s="41"/>
      <c r="AW49" s="41"/>
      <c r="AX49" s="41"/>
      <c r="AY49" s="41"/>
      <c r="AZ49" s="41"/>
      <c r="BA49" s="21"/>
      <c r="BB49" s="21"/>
      <c r="BC49" s="21"/>
      <c r="BD49" s="21"/>
      <c r="BE49" s="21"/>
      <c r="BF49" s="21"/>
      <c r="BG49" s="21"/>
      <c r="BH49" s="21"/>
      <c r="CA49" s="1" t="s">
        <v>17</v>
      </c>
    </row>
    <row r="50" spans="1:79" ht="14.25" customHeight="1">
      <c r="A50" s="63">
        <v>2</v>
      </c>
      <c r="B50" s="63"/>
      <c r="C50" s="63"/>
      <c r="D50" s="90" t="s">
        <v>64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41">
        <v>581700</v>
      </c>
      <c r="AD50" s="41"/>
      <c r="AE50" s="41"/>
      <c r="AF50" s="41"/>
      <c r="AG50" s="41"/>
      <c r="AH50" s="41"/>
      <c r="AI50" s="41"/>
      <c r="AJ50" s="41"/>
      <c r="AK50" s="35">
        <v>0</v>
      </c>
      <c r="AL50" s="36"/>
      <c r="AM50" s="36"/>
      <c r="AN50" s="36"/>
      <c r="AO50" s="36"/>
      <c r="AP50" s="36"/>
      <c r="AQ50" s="36"/>
      <c r="AR50" s="37"/>
      <c r="AS50" s="35">
        <f t="shared" si="0"/>
        <v>581700</v>
      </c>
      <c r="AT50" s="36"/>
      <c r="AU50" s="36"/>
      <c r="AV50" s="36"/>
      <c r="AW50" s="36"/>
      <c r="AX50" s="36"/>
      <c r="AY50" s="36"/>
      <c r="AZ50" s="37"/>
      <c r="BA50" s="21"/>
      <c r="BB50" s="21"/>
      <c r="BC50" s="21"/>
      <c r="BD50" s="21"/>
      <c r="BE50" s="21"/>
      <c r="BF50" s="21"/>
      <c r="BG50" s="21"/>
      <c r="BH50" s="21"/>
    </row>
    <row r="51" spans="1:79" ht="28.5" customHeight="1">
      <c r="A51" s="63">
        <v>3</v>
      </c>
      <c r="B51" s="63"/>
      <c r="C51" s="63"/>
      <c r="D51" s="90" t="s">
        <v>92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41">
        <v>0</v>
      </c>
      <c r="AD51" s="41"/>
      <c r="AE51" s="41"/>
      <c r="AF51" s="41"/>
      <c r="AG51" s="41"/>
      <c r="AH51" s="41"/>
      <c r="AI51" s="41"/>
      <c r="AJ51" s="41"/>
      <c r="AK51" s="41">
        <v>3490000</v>
      </c>
      <c r="AL51" s="41"/>
      <c r="AM51" s="41"/>
      <c r="AN51" s="41"/>
      <c r="AO51" s="41"/>
      <c r="AP51" s="41"/>
      <c r="AQ51" s="41"/>
      <c r="AR51" s="41"/>
      <c r="AS51" s="41">
        <f t="shared" si="0"/>
        <v>3490000</v>
      </c>
      <c r="AT51" s="41"/>
      <c r="AU51" s="41"/>
      <c r="AV51" s="41"/>
      <c r="AW51" s="41"/>
      <c r="AX51" s="41"/>
      <c r="AY51" s="41"/>
      <c r="AZ51" s="41"/>
      <c r="BA51" s="21"/>
      <c r="BB51" s="21"/>
      <c r="BC51" s="21"/>
      <c r="BD51" s="21"/>
      <c r="BE51" s="21"/>
      <c r="BF51" s="21"/>
      <c r="BG51" s="21"/>
      <c r="BH51" s="21"/>
    </row>
    <row r="52" spans="1:79" ht="28.5" customHeight="1">
      <c r="A52" s="29">
        <v>4</v>
      </c>
      <c r="B52" s="30"/>
      <c r="C52" s="31"/>
      <c r="D52" s="90" t="s">
        <v>106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10"/>
      <c r="AC52" s="35">
        <v>527400</v>
      </c>
      <c r="AD52" s="36"/>
      <c r="AE52" s="36"/>
      <c r="AF52" s="36"/>
      <c r="AG52" s="36"/>
      <c r="AH52" s="36"/>
      <c r="AI52" s="36"/>
      <c r="AJ52" s="37"/>
      <c r="AK52" s="35">
        <v>0</v>
      </c>
      <c r="AL52" s="36"/>
      <c r="AM52" s="36"/>
      <c r="AN52" s="36"/>
      <c r="AO52" s="36"/>
      <c r="AP52" s="36"/>
      <c r="AQ52" s="36"/>
      <c r="AR52" s="37"/>
      <c r="AS52" s="35">
        <f t="shared" si="0"/>
        <v>527400</v>
      </c>
      <c r="AT52" s="36"/>
      <c r="AU52" s="36"/>
      <c r="AV52" s="36"/>
      <c r="AW52" s="36"/>
      <c r="AX52" s="36"/>
      <c r="AY52" s="36"/>
      <c r="AZ52" s="37"/>
      <c r="BA52" s="21"/>
      <c r="BB52" s="21"/>
      <c r="BC52" s="21"/>
      <c r="BD52" s="21"/>
      <c r="BE52" s="21"/>
      <c r="BF52" s="21"/>
      <c r="BG52" s="21"/>
      <c r="BH52" s="21"/>
    </row>
    <row r="53" spans="1:79" ht="19.5" customHeight="1">
      <c r="A53" s="29">
        <v>5</v>
      </c>
      <c r="B53" s="30"/>
      <c r="C53" s="31"/>
      <c r="D53" s="90" t="s">
        <v>93</v>
      </c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10"/>
      <c r="AC53" s="41">
        <v>0</v>
      </c>
      <c r="AD53" s="41"/>
      <c r="AE53" s="41"/>
      <c r="AF53" s="41"/>
      <c r="AG53" s="41"/>
      <c r="AH53" s="41"/>
      <c r="AI53" s="41"/>
      <c r="AJ53" s="41"/>
      <c r="AK53" s="35">
        <v>570000</v>
      </c>
      <c r="AL53" s="36"/>
      <c r="AM53" s="36"/>
      <c r="AN53" s="36"/>
      <c r="AO53" s="36"/>
      <c r="AP53" s="36"/>
      <c r="AQ53" s="36"/>
      <c r="AR53" s="37"/>
      <c r="AS53" s="35">
        <f t="shared" si="0"/>
        <v>570000</v>
      </c>
      <c r="AT53" s="36"/>
      <c r="AU53" s="36"/>
      <c r="AV53" s="36"/>
      <c r="AW53" s="36"/>
      <c r="AX53" s="36"/>
      <c r="AY53" s="36"/>
      <c r="AZ53" s="37"/>
      <c r="BA53" s="21"/>
      <c r="BB53" s="21"/>
      <c r="BC53" s="21"/>
      <c r="BD53" s="21"/>
      <c r="BE53" s="21"/>
      <c r="BF53" s="21"/>
      <c r="BG53" s="21"/>
      <c r="BH53" s="21"/>
    </row>
    <row r="54" spans="1:79" ht="19.5" customHeight="1">
      <c r="A54" s="29">
        <v>6</v>
      </c>
      <c r="B54" s="30"/>
      <c r="C54" s="31"/>
      <c r="D54" s="90" t="s">
        <v>111</v>
      </c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10"/>
      <c r="AC54" s="35">
        <v>170000</v>
      </c>
      <c r="AD54" s="36"/>
      <c r="AE54" s="36"/>
      <c r="AF54" s="36"/>
      <c r="AG54" s="36"/>
      <c r="AH54" s="36"/>
      <c r="AI54" s="36"/>
      <c r="AJ54" s="37"/>
      <c r="AK54" s="35">
        <v>77875</v>
      </c>
      <c r="AL54" s="36"/>
      <c r="AM54" s="36"/>
      <c r="AN54" s="36"/>
      <c r="AO54" s="36"/>
      <c r="AP54" s="36"/>
      <c r="AQ54" s="36"/>
      <c r="AR54" s="37"/>
      <c r="AS54" s="35">
        <f t="shared" si="0"/>
        <v>247875</v>
      </c>
      <c r="AT54" s="36"/>
      <c r="AU54" s="36"/>
      <c r="AV54" s="36"/>
      <c r="AW54" s="36"/>
      <c r="AX54" s="36"/>
      <c r="AY54" s="36"/>
      <c r="AZ54" s="37"/>
      <c r="BA54" s="21"/>
      <c r="BB54" s="21"/>
      <c r="BC54" s="21"/>
      <c r="BD54" s="21"/>
      <c r="BE54" s="21"/>
      <c r="BF54" s="21"/>
      <c r="BG54" s="21"/>
      <c r="BH54" s="21"/>
    </row>
    <row r="55" spans="1:79" ht="28.5" customHeight="1">
      <c r="A55" s="29">
        <v>7</v>
      </c>
      <c r="B55" s="30"/>
      <c r="C55" s="31"/>
      <c r="D55" s="90" t="s">
        <v>100</v>
      </c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10"/>
      <c r="AC55" s="35">
        <v>860000</v>
      </c>
      <c r="AD55" s="36"/>
      <c r="AE55" s="36"/>
      <c r="AF55" s="36"/>
      <c r="AG55" s="36"/>
      <c r="AH55" s="36"/>
      <c r="AI55" s="36"/>
      <c r="AJ55" s="37"/>
      <c r="AK55" s="35">
        <v>0</v>
      </c>
      <c r="AL55" s="36"/>
      <c r="AM55" s="36"/>
      <c r="AN55" s="36"/>
      <c r="AO55" s="36"/>
      <c r="AP55" s="36"/>
      <c r="AQ55" s="36"/>
      <c r="AR55" s="37"/>
      <c r="AS55" s="35">
        <f t="shared" si="0"/>
        <v>860000</v>
      </c>
      <c r="AT55" s="36"/>
      <c r="AU55" s="36"/>
      <c r="AV55" s="36"/>
      <c r="AW55" s="36"/>
      <c r="AX55" s="36"/>
      <c r="AY55" s="36"/>
      <c r="AZ55" s="37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>
      <c r="A56" s="49"/>
      <c r="B56" s="49"/>
      <c r="C56" s="49"/>
      <c r="D56" s="43" t="s">
        <v>65</v>
      </c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5"/>
      <c r="AC56" s="48">
        <f>SUM(AC49:AC55)</f>
        <v>4639100</v>
      </c>
      <c r="AD56" s="48"/>
      <c r="AE56" s="48"/>
      <c r="AF56" s="48"/>
      <c r="AG56" s="48"/>
      <c r="AH56" s="48"/>
      <c r="AI56" s="48"/>
      <c r="AJ56" s="48"/>
      <c r="AK56" s="48">
        <f>SUM(AK49:AK55)</f>
        <v>4137875</v>
      </c>
      <c r="AL56" s="48"/>
      <c r="AM56" s="48"/>
      <c r="AN56" s="48"/>
      <c r="AO56" s="48"/>
      <c r="AP56" s="48"/>
      <c r="AQ56" s="48"/>
      <c r="AR56" s="48"/>
      <c r="AS56" s="48">
        <f>SUM(AS49:AS55)</f>
        <v>8776975</v>
      </c>
      <c r="AT56" s="48"/>
      <c r="AU56" s="48"/>
      <c r="AV56" s="48"/>
      <c r="AW56" s="48"/>
      <c r="AX56" s="48"/>
      <c r="AY56" s="48"/>
      <c r="AZ56" s="48"/>
      <c r="BA56" s="25"/>
      <c r="BB56" s="25"/>
      <c r="BC56" s="25"/>
      <c r="BD56" s="25"/>
      <c r="BE56" s="25"/>
      <c r="BF56" s="25"/>
      <c r="BG56" s="25"/>
      <c r="BH56" s="25"/>
    </row>
    <row r="57" spans="1:79" ht="39" customHeight="1">
      <c r="BD57" s="1" t="s">
        <v>81</v>
      </c>
    </row>
    <row r="58" spans="1:79" ht="15.75" customHeight="1">
      <c r="A58" s="78" t="s">
        <v>47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</row>
    <row r="59" spans="1:79" ht="26.25" customHeight="1">
      <c r="A59" s="93" t="s">
        <v>82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>
      <c r="A60" s="59" t="s">
        <v>32</v>
      </c>
      <c r="B60" s="59"/>
      <c r="C60" s="59"/>
      <c r="D60" s="104" t="s">
        <v>38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5"/>
      <c r="AB60" s="59" t="s">
        <v>33</v>
      </c>
      <c r="AC60" s="59"/>
      <c r="AD60" s="59"/>
      <c r="AE60" s="59"/>
      <c r="AF60" s="59"/>
      <c r="AG60" s="59"/>
      <c r="AH60" s="59"/>
      <c r="AI60" s="59"/>
      <c r="AJ60" s="59" t="s">
        <v>34</v>
      </c>
      <c r="AK60" s="59"/>
      <c r="AL60" s="59"/>
      <c r="AM60" s="59"/>
      <c r="AN60" s="59"/>
      <c r="AO60" s="59"/>
      <c r="AP60" s="59"/>
      <c r="AQ60" s="59"/>
      <c r="AR60" s="59" t="s">
        <v>31</v>
      </c>
      <c r="AS60" s="59"/>
      <c r="AT60" s="59"/>
      <c r="AU60" s="59"/>
      <c r="AV60" s="59"/>
      <c r="AW60" s="59"/>
      <c r="AX60" s="59"/>
      <c r="AY60" s="59"/>
    </row>
    <row r="61" spans="1:79" ht="29.1" customHeight="1">
      <c r="A61" s="59"/>
      <c r="B61" s="59"/>
      <c r="C61" s="59"/>
      <c r="D61" s="106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8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</row>
    <row r="62" spans="1:79" ht="15.75" customHeight="1">
      <c r="A62" s="59">
        <v>1</v>
      </c>
      <c r="B62" s="59"/>
      <c r="C62" s="59"/>
      <c r="D62" s="60">
        <v>2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59">
        <v>3</v>
      </c>
      <c r="AC62" s="59"/>
      <c r="AD62" s="59"/>
      <c r="AE62" s="59"/>
      <c r="AF62" s="59"/>
      <c r="AG62" s="59"/>
      <c r="AH62" s="59"/>
      <c r="AI62" s="59"/>
      <c r="AJ62" s="59">
        <v>4</v>
      </c>
      <c r="AK62" s="59"/>
      <c r="AL62" s="59"/>
      <c r="AM62" s="59"/>
      <c r="AN62" s="59"/>
      <c r="AO62" s="59"/>
      <c r="AP62" s="59"/>
      <c r="AQ62" s="59"/>
      <c r="AR62" s="59">
        <v>5</v>
      </c>
      <c r="AS62" s="59"/>
      <c r="AT62" s="59"/>
      <c r="AU62" s="59"/>
      <c r="AV62" s="59"/>
      <c r="AW62" s="59"/>
      <c r="AX62" s="59"/>
      <c r="AY62" s="59"/>
    </row>
    <row r="63" spans="1:79" ht="12.75" hidden="1" customHeight="1">
      <c r="A63" s="63" t="s">
        <v>9</v>
      </c>
      <c r="B63" s="63"/>
      <c r="C63" s="63"/>
      <c r="D63" s="69" t="s">
        <v>10</v>
      </c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3"/>
      <c r="AB63" s="94" t="s">
        <v>11</v>
      </c>
      <c r="AC63" s="94"/>
      <c r="AD63" s="94"/>
      <c r="AE63" s="94"/>
      <c r="AF63" s="94"/>
      <c r="AG63" s="94"/>
      <c r="AH63" s="94"/>
      <c r="AI63" s="94"/>
      <c r="AJ63" s="94" t="s">
        <v>12</v>
      </c>
      <c r="AK63" s="94"/>
      <c r="AL63" s="94"/>
      <c r="AM63" s="94"/>
      <c r="AN63" s="94"/>
      <c r="AO63" s="94"/>
      <c r="AP63" s="94"/>
      <c r="AQ63" s="94"/>
      <c r="AR63" s="94" t="s">
        <v>13</v>
      </c>
      <c r="AS63" s="94"/>
      <c r="AT63" s="94"/>
      <c r="AU63" s="94"/>
      <c r="AV63" s="94"/>
      <c r="AW63" s="94"/>
      <c r="AX63" s="94"/>
      <c r="AY63" s="94"/>
      <c r="CA63" s="1" t="s">
        <v>18</v>
      </c>
    </row>
    <row r="64" spans="1:79" ht="38.25" customHeight="1">
      <c r="A64" s="63">
        <v>1</v>
      </c>
      <c r="B64" s="63"/>
      <c r="C64" s="63"/>
      <c r="D64" s="26" t="s">
        <v>66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7"/>
      <c r="AB64" s="41">
        <f>AC56</f>
        <v>4639100</v>
      </c>
      <c r="AC64" s="41"/>
      <c r="AD64" s="41"/>
      <c r="AE64" s="41"/>
      <c r="AF64" s="41"/>
      <c r="AG64" s="41"/>
      <c r="AH64" s="41"/>
      <c r="AI64" s="41"/>
      <c r="AJ64" s="41">
        <f>AK56</f>
        <v>4137875</v>
      </c>
      <c r="AK64" s="41"/>
      <c r="AL64" s="41"/>
      <c r="AM64" s="41"/>
      <c r="AN64" s="41"/>
      <c r="AO64" s="41"/>
      <c r="AP64" s="41"/>
      <c r="AQ64" s="41"/>
      <c r="AR64" s="41">
        <f>AB64+AJ64</f>
        <v>8776975</v>
      </c>
      <c r="AS64" s="41"/>
      <c r="AT64" s="41"/>
      <c r="AU64" s="41"/>
      <c r="AV64" s="41"/>
      <c r="AW64" s="41"/>
      <c r="AX64" s="41"/>
      <c r="AY64" s="41"/>
      <c r="CA64" s="1" t="s">
        <v>19</v>
      </c>
    </row>
    <row r="65" spans="1:79" s="4" customFormat="1" ht="12.75" customHeight="1">
      <c r="A65" s="49"/>
      <c r="B65" s="49"/>
      <c r="C65" s="49"/>
      <c r="D65" s="43" t="s">
        <v>31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5"/>
      <c r="AB65" s="48">
        <f>SUM(AB64)</f>
        <v>4639100</v>
      </c>
      <c r="AC65" s="48"/>
      <c r="AD65" s="48"/>
      <c r="AE65" s="48"/>
      <c r="AF65" s="48"/>
      <c r="AG65" s="48"/>
      <c r="AH65" s="48"/>
      <c r="AI65" s="48"/>
      <c r="AJ65" s="48">
        <f>SUM(AJ64)</f>
        <v>4137875</v>
      </c>
      <c r="AK65" s="48"/>
      <c r="AL65" s="48"/>
      <c r="AM65" s="48"/>
      <c r="AN65" s="48"/>
      <c r="AO65" s="48"/>
      <c r="AP65" s="48"/>
      <c r="AQ65" s="48"/>
      <c r="AR65" s="48">
        <f>AB65+AJ65</f>
        <v>8776975</v>
      </c>
      <c r="AS65" s="48"/>
      <c r="AT65" s="48"/>
      <c r="AU65" s="48"/>
      <c r="AV65" s="48"/>
      <c r="AW65" s="48"/>
      <c r="AX65" s="48"/>
      <c r="AY65" s="48"/>
    </row>
    <row r="66" spans="1:79" ht="50.25" customHeight="1"/>
    <row r="67" spans="1:79" ht="46.5" customHeight="1">
      <c r="A67" s="58" t="s">
        <v>48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</row>
    <row r="68" spans="1:79" ht="30" customHeight="1">
      <c r="A68" s="59" t="s">
        <v>32</v>
      </c>
      <c r="B68" s="59"/>
      <c r="C68" s="59"/>
      <c r="D68" s="59"/>
      <c r="E68" s="59"/>
      <c r="F68" s="59"/>
      <c r="G68" s="60" t="s">
        <v>49</v>
      </c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2"/>
      <c r="Z68" s="59" t="s">
        <v>5</v>
      </c>
      <c r="AA68" s="59"/>
      <c r="AB68" s="59"/>
      <c r="AC68" s="59"/>
      <c r="AD68" s="59"/>
      <c r="AE68" s="59" t="s">
        <v>4</v>
      </c>
      <c r="AF68" s="59"/>
      <c r="AG68" s="59"/>
      <c r="AH68" s="59"/>
      <c r="AI68" s="59"/>
      <c r="AJ68" s="59"/>
      <c r="AK68" s="59"/>
      <c r="AL68" s="59"/>
      <c r="AM68" s="59"/>
      <c r="AN68" s="59"/>
      <c r="AO68" s="60" t="s">
        <v>33</v>
      </c>
      <c r="AP68" s="61"/>
      <c r="AQ68" s="61"/>
      <c r="AR68" s="61"/>
      <c r="AS68" s="61"/>
      <c r="AT68" s="61"/>
      <c r="AU68" s="61"/>
      <c r="AV68" s="62"/>
      <c r="AW68" s="60" t="s">
        <v>34</v>
      </c>
      <c r="AX68" s="61"/>
      <c r="AY68" s="61"/>
      <c r="AZ68" s="61"/>
      <c r="BA68" s="61"/>
      <c r="BB68" s="61"/>
      <c r="BC68" s="61"/>
      <c r="BD68" s="62"/>
      <c r="BE68" s="60" t="s">
        <v>31</v>
      </c>
      <c r="BF68" s="61"/>
      <c r="BG68" s="61"/>
      <c r="BH68" s="61"/>
      <c r="BI68" s="61"/>
      <c r="BJ68" s="61"/>
      <c r="BK68" s="61"/>
      <c r="BL68" s="62"/>
    </row>
    <row r="69" spans="1:79" ht="15.75" customHeight="1">
      <c r="A69" s="59">
        <v>1</v>
      </c>
      <c r="B69" s="59"/>
      <c r="C69" s="59"/>
      <c r="D69" s="59"/>
      <c r="E69" s="59"/>
      <c r="F69" s="59"/>
      <c r="G69" s="60">
        <v>2</v>
      </c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2"/>
      <c r="Z69" s="59">
        <v>3</v>
      </c>
      <c r="AA69" s="59"/>
      <c r="AB69" s="59"/>
      <c r="AC69" s="59"/>
      <c r="AD69" s="59"/>
      <c r="AE69" s="59">
        <v>4</v>
      </c>
      <c r="AF69" s="59"/>
      <c r="AG69" s="59"/>
      <c r="AH69" s="59"/>
      <c r="AI69" s="59"/>
      <c r="AJ69" s="59"/>
      <c r="AK69" s="59"/>
      <c r="AL69" s="59"/>
      <c r="AM69" s="59"/>
      <c r="AN69" s="59"/>
      <c r="AO69" s="59">
        <v>5</v>
      </c>
      <c r="AP69" s="59"/>
      <c r="AQ69" s="59"/>
      <c r="AR69" s="59"/>
      <c r="AS69" s="59"/>
      <c r="AT69" s="59"/>
      <c r="AU69" s="59"/>
      <c r="AV69" s="59"/>
      <c r="AW69" s="59">
        <v>6</v>
      </c>
      <c r="AX69" s="59"/>
      <c r="AY69" s="59"/>
      <c r="AZ69" s="59"/>
      <c r="BA69" s="59"/>
      <c r="BB69" s="59"/>
      <c r="BC69" s="59"/>
      <c r="BD69" s="59"/>
      <c r="BE69" s="59">
        <v>7</v>
      </c>
      <c r="BF69" s="59"/>
      <c r="BG69" s="59"/>
      <c r="BH69" s="59"/>
      <c r="BI69" s="59"/>
      <c r="BJ69" s="59"/>
      <c r="BK69" s="59"/>
      <c r="BL69" s="59"/>
    </row>
    <row r="70" spans="1:79" ht="12.75" hidden="1" customHeight="1">
      <c r="A70" s="63" t="s">
        <v>37</v>
      </c>
      <c r="B70" s="63"/>
      <c r="C70" s="63"/>
      <c r="D70" s="63"/>
      <c r="E70" s="63"/>
      <c r="F70" s="63"/>
      <c r="G70" s="69" t="s">
        <v>10</v>
      </c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3"/>
      <c r="Z70" s="63" t="s">
        <v>22</v>
      </c>
      <c r="AA70" s="63"/>
      <c r="AB70" s="63"/>
      <c r="AC70" s="63"/>
      <c r="AD70" s="63"/>
      <c r="AE70" s="68" t="s">
        <v>36</v>
      </c>
      <c r="AF70" s="68"/>
      <c r="AG70" s="68"/>
      <c r="AH70" s="68"/>
      <c r="AI70" s="68"/>
      <c r="AJ70" s="68"/>
      <c r="AK70" s="68"/>
      <c r="AL70" s="68"/>
      <c r="AM70" s="68"/>
      <c r="AN70" s="69"/>
      <c r="AO70" s="94" t="s">
        <v>11</v>
      </c>
      <c r="AP70" s="94"/>
      <c r="AQ70" s="94"/>
      <c r="AR70" s="94"/>
      <c r="AS70" s="94"/>
      <c r="AT70" s="94"/>
      <c r="AU70" s="94"/>
      <c r="AV70" s="94"/>
      <c r="AW70" s="94" t="s">
        <v>35</v>
      </c>
      <c r="AX70" s="94"/>
      <c r="AY70" s="94"/>
      <c r="AZ70" s="94"/>
      <c r="BA70" s="94"/>
      <c r="BB70" s="94"/>
      <c r="BC70" s="94"/>
      <c r="BD70" s="94"/>
      <c r="BE70" s="94" t="s">
        <v>13</v>
      </c>
      <c r="BF70" s="94"/>
      <c r="BG70" s="94"/>
      <c r="BH70" s="94"/>
      <c r="BI70" s="94"/>
      <c r="BJ70" s="94"/>
      <c r="BK70" s="94"/>
      <c r="BL70" s="94"/>
      <c r="CA70" s="1" t="s">
        <v>20</v>
      </c>
    </row>
    <row r="71" spans="1:79" s="4" customFormat="1" ht="12.75" customHeight="1">
      <c r="A71" s="49">
        <v>0</v>
      </c>
      <c r="B71" s="49"/>
      <c r="C71" s="49"/>
      <c r="D71" s="49"/>
      <c r="E71" s="49"/>
      <c r="F71" s="49"/>
      <c r="G71" s="74" t="s">
        <v>67</v>
      </c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6"/>
      <c r="Z71" s="42"/>
      <c r="AA71" s="42"/>
      <c r="AB71" s="42"/>
      <c r="AC71" s="42"/>
      <c r="AD71" s="42"/>
      <c r="AE71" s="70"/>
      <c r="AF71" s="70"/>
      <c r="AG71" s="70"/>
      <c r="AH71" s="70"/>
      <c r="AI71" s="70"/>
      <c r="AJ71" s="70"/>
      <c r="AK71" s="70"/>
      <c r="AL71" s="70"/>
      <c r="AM71" s="70"/>
      <c r="AN71" s="71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CA71" s="4" t="s">
        <v>21</v>
      </c>
    </row>
    <row r="72" spans="1:79" ht="12.75" customHeight="1">
      <c r="A72" s="63"/>
      <c r="B72" s="63"/>
      <c r="C72" s="63"/>
      <c r="D72" s="63"/>
      <c r="E72" s="63"/>
      <c r="F72" s="63"/>
      <c r="G72" s="26" t="s">
        <v>89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7"/>
      <c r="Z72" s="64" t="s">
        <v>68</v>
      </c>
      <c r="AA72" s="64"/>
      <c r="AB72" s="64"/>
      <c r="AC72" s="64"/>
      <c r="AD72" s="64"/>
      <c r="AE72" s="64" t="s">
        <v>69</v>
      </c>
      <c r="AF72" s="64"/>
      <c r="AG72" s="64"/>
      <c r="AH72" s="64"/>
      <c r="AI72" s="64"/>
      <c r="AJ72" s="64"/>
      <c r="AK72" s="64"/>
      <c r="AL72" s="64"/>
      <c r="AM72" s="64"/>
      <c r="AN72" s="32"/>
      <c r="AO72" s="41">
        <v>5</v>
      </c>
      <c r="AP72" s="41"/>
      <c r="AQ72" s="41"/>
      <c r="AR72" s="41"/>
      <c r="AS72" s="41"/>
      <c r="AT72" s="41"/>
      <c r="AU72" s="41"/>
      <c r="AV72" s="41"/>
      <c r="AW72" s="41">
        <v>0</v>
      </c>
      <c r="AX72" s="41"/>
      <c r="AY72" s="41"/>
      <c r="AZ72" s="41"/>
      <c r="BA72" s="41"/>
      <c r="BB72" s="41"/>
      <c r="BC72" s="41"/>
      <c r="BD72" s="41"/>
      <c r="BE72" s="41">
        <f>AO72+AW72</f>
        <v>5</v>
      </c>
      <c r="BF72" s="41"/>
      <c r="BG72" s="41"/>
      <c r="BH72" s="41"/>
      <c r="BI72" s="41"/>
      <c r="BJ72" s="41"/>
      <c r="BK72" s="41"/>
      <c r="BL72" s="41"/>
    </row>
    <row r="73" spans="1:79" ht="24.75" customHeight="1">
      <c r="A73" s="63">
        <v>0</v>
      </c>
      <c r="B73" s="63"/>
      <c r="C73" s="63"/>
      <c r="D73" s="63"/>
      <c r="E73" s="63"/>
      <c r="F73" s="63"/>
      <c r="G73" s="26" t="s">
        <v>101</v>
      </c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7"/>
      <c r="Z73" s="64" t="s">
        <v>70</v>
      </c>
      <c r="AA73" s="64"/>
      <c r="AB73" s="64"/>
      <c r="AC73" s="64"/>
      <c r="AD73" s="64"/>
      <c r="AE73" s="26" t="s">
        <v>71</v>
      </c>
      <c r="AF73" s="46"/>
      <c r="AG73" s="46"/>
      <c r="AH73" s="46"/>
      <c r="AI73" s="46"/>
      <c r="AJ73" s="46"/>
      <c r="AK73" s="46"/>
      <c r="AL73" s="46"/>
      <c r="AM73" s="46"/>
      <c r="AN73" s="47"/>
      <c r="AO73" s="41">
        <v>3360000</v>
      </c>
      <c r="AP73" s="41"/>
      <c r="AQ73" s="41"/>
      <c r="AR73" s="41"/>
      <c r="AS73" s="41"/>
      <c r="AT73" s="41"/>
      <c r="AU73" s="41"/>
      <c r="AV73" s="41"/>
      <c r="AW73" s="41">
        <v>0</v>
      </c>
      <c r="AX73" s="41"/>
      <c r="AY73" s="41"/>
      <c r="AZ73" s="41"/>
      <c r="BA73" s="41"/>
      <c r="BB73" s="41"/>
      <c r="BC73" s="41"/>
      <c r="BD73" s="41"/>
      <c r="BE73" s="41">
        <f>AW73+AO73</f>
        <v>3360000</v>
      </c>
      <c r="BF73" s="41"/>
      <c r="BG73" s="41"/>
      <c r="BH73" s="41"/>
      <c r="BI73" s="41"/>
      <c r="BJ73" s="41"/>
      <c r="BK73" s="41"/>
      <c r="BL73" s="41"/>
    </row>
    <row r="74" spans="1:79" ht="27.75" customHeight="1">
      <c r="A74" s="63">
        <v>0</v>
      </c>
      <c r="B74" s="63"/>
      <c r="C74" s="63"/>
      <c r="D74" s="63"/>
      <c r="E74" s="63"/>
      <c r="F74" s="63"/>
      <c r="G74" s="26" t="s">
        <v>94</v>
      </c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7"/>
      <c r="Z74" s="64" t="s">
        <v>70</v>
      </c>
      <c r="AA74" s="64"/>
      <c r="AB74" s="64"/>
      <c r="AC74" s="64"/>
      <c r="AD74" s="64"/>
      <c r="AE74" s="26" t="s">
        <v>71</v>
      </c>
      <c r="AF74" s="46"/>
      <c r="AG74" s="46"/>
      <c r="AH74" s="46"/>
      <c r="AI74" s="46"/>
      <c r="AJ74" s="46"/>
      <c r="AK74" s="46"/>
      <c r="AL74" s="46"/>
      <c r="AM74" s="46"/>
      <c r="AN74" s="47"/>
      <c r="AO74" s="41">
        <v>0</v>
      </c>
      <c r="AP74" s="41"/>
      <c r="AQ74" s="41"/>
      <c r="AR74" s="41"/>
      <c r="AS74" s="41"/>
      <c r="AT74" s="41"/>
      <c r="AU74" s="41"/>
      <c r="AV74" s="41"/>
      <c r="AW74" s="41">
        <v>0</v>
      </c>
      <c r="AX74" s="41"/>
      <c r="AY74" s="41"/>
      <c r="AZ74" s="41"/>
      <c r="BA74" s="41"/>
      <c r="BB74" s="41"/>
      <c r="BC74" s="41"/>
      <c r="BD74" s="41"/>
      <c r="BE74" s="41">
        <f>AW74+AO74</f>
        <v>0</v>
      </c>
      <c r="BF74" s="41"/>
      <c r="BG74" s="41"/>
      <c r="BH74" s="41"/>
      <c r="BI74" s="41"/>
      <c r="BJ74" s="41"/>
      <c r="BK74" s="41"/>
      <c r="BL74" s="41"/>
    </row>
    <row r="75" spans="1:79" ht="18" customHeight="1">
      <c r="A75" s="29"/>
      <c r="B75" s="30"/>
      <c r="C75" s="30"/>
      <c r="D75" s="30"/>
      <c r="E75" s="30"/>
      <c r="F75" s="31"/>
      <c r="G75" s="26" t="s">
        <v>107</v>
      </c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32" t="s">
        <v>70</v>
      </c>
      <c r="AA75" s="33"/>
      <c r="AB75" s="33"/>
      <c r="AC75" s="33"/>
      <c r="AD75" s="34"/>
      <c r="AE75" s="26" t="s">
        <v>71</v>
      </c>
      <c r="AF75" s="27"/>
      <c r="AG75" s="27"/>
      <c r="AH75" s="27"/>
      <c r="AI75" s="27"/>
      <c r="AJ75" s="27"/>
      <c r="AK75" s="27"/>
      <c r="AL75" s="27"/>
      <c r="AM75" s="27"/>
      <c r="AN75" s="28"/>
      <c r="AO75" s="35">
        <v>527400</v>
      </c>
      <c r="AP75" s="36"/>
      <c r="AQ75" s="36"/>
      <c r="AR75" s="36"/>
      <c r="AS75" s="36"/>
      <c r="AT75" s="36"/>
      <c r="AU75" s="36"/>
      <c r="AV75" s="37"/>
      <c r="AW75" s="35">
        <v>0</v>
      </c>
      <c r="AX75" s="36"/>
      <c r="AY75" s="36"/>
      <c r="AZ75" s="36"/>
      <c r="BA75" s="36"/>
      <c r="BB75" s="36"/>
      <c r="BC75" s="36"/>
      <c r="BD75" s="37"/>
      <c r="BE75" s="35">
        <f>AO75+AW75</f>
        <v>527400</v>
      </c>
      <c r="BF75" s="36"/>
      <c r="BG75" s="36"/>
      <c r="BH75" s="36"/>
      <c r="BI75" s="36"/>
      <c r="BJ75" s="36"/>
      <c r="BK75" s="36"/>
      <c r="BL75" s="37"/>
    </row>
    <row r="76" spans="1:79" ht="15" customHeight="1">
      <c r="A76" s="29"/>
      <c r="B76" s="30"/>
      <c r="C76" s="30"/>
      <c r="D76" s="30"/>
      <c r="E76" s="30"/>
      <c r="F76" s="31"/>
      <c r="G76" s="26" t="s">
        <v>96</v>
      </c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32" t="s">
        <v>70</v>
      </c>
      <c r="AA76" s="33"/>
      <c r="AB76" s="33"/>
      <c r="AC76" s="33"/>
      <c r="AD76" s="34"/>
      <c r="AE76" s="26" t="s">
        <v>71</v>
      </c>
      <c r="AF76" s="46"/>
      <c r="AG76" s="46"/>
      <c r="AH76" s="46"/>
      <c r="AI76" s="46"/>
      <c r="AJ76" s="46"/>
      <c r="AK76" s="46"/>
      <c r="AL76" s="46"/>
      <c r="AM76" s="46"/>
      <c r="AN76" s="47"/>
      <c r="AO76" s="35">
        <v>0</v>
      </c>
      <c r="AP76" s="36"/>
      <c r="AQ76" s="36"/>
      <c r="AR76" s="36"/>
      <c r="AS76" s="36"/>
      <c r="AT76" s="36"/>
      <c r="AU76" s="36"/>
      <c r="AV76" s="37"/>
      <c r="AW76" s="35">
        <v>570000</v>
      </c>
      <c r="AX76" s="36"/>
      <c r="AY76" s="36"/>
      <c r="AZ76" s="36"/>
      <c r="BA76" s="36"/>
      <c r="BB76" s="36"/>
      <c r="BC76" s="36"/>
      <c r="BD76" s="37"/>
      <c r="BE76" s="35">
        <f>AO76+AW76</f>
        <v>570000</v>
      </c>
      <c r="BF76" s="36"/>
      <c r="BG76" s="36"/>
      <c r="BH76" s="36"/>
      <c r="BI76" s="36"/>
      <c r="BJ76" s="36"/>
      <c r="BK76" s="36"/>
      <c r="BL76" s="37"/>
    </row>
    <row r="77" spans="1:79" ht="15" customHeight="1">
      <c r="A77" s="29"/>
      <c r="B77" s="30"/>
      <c r="C77" s="30"/>
      <c r="D77" s="30"/>
      <c r="E77" s="30"/>
      <c r="F77" s="31"/>
      <c r="G77" s="26" t="s">
        <v>112</v>
      </c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32" t="s">
        <v>70</v>
      </c>
      <c r="AA77" s="33"/>
      <c r="AB77" s="33"/>
      <c r="AC77" s="33"/>
      <c r="AD77" s="34"/>
      <c r="AE77" s="26" t="s">
        <v>71</v>
      </c>
      <c r="AF77" s="27"/>
      <c r="AG77" s="27"/>
      <c r="AH77" s="27"/>
      <c r="AI77" s="27"/>
      <c r="AJ77" s="27"/>
      <c r="AK77" s="27"/>
      <c r="AL77" s="27"/>
      <c r="AM77" s="27"/>
      <c r="AN77" s="28"/>
      <c r="AO77" s="35">
        <v>170000</v>
      </c>
      <c r="AP77" s="36"/>
      <c r="AQ77" s="36"/>
      <c r="AR77" s="36"/>
      <c r="AS77" s="36"/>
      <c r="AT77" s="36"/>
      <c r="AU77" s="36"/>
      <c r="AV77" s="37"/>
      <c r="AW77" s="35">
        <v>77875</v>
      </c>
      <c r="AX77" s="36"/>
      <c r="AY77" s="36"/>
      <c r="AZ77" s="36"/>
      <c r="BA77" s="36"/>
      <c r="BB77" s="36"/>
      <c r="BC77" s="36"/>
      <c r="BD77" s="37"/>
      <c r="BE77" s="35">
        <f>AO77+AW77</f>
        <v>247875</v>
      </c>
      <c r="BF77" s="36"/>
      <c r="BG77" s="36"/>
      <c r="BH77" s="36"/>
      <c r="BI77" s="36"/>
      <c r="BJ77" s="36"/>
      <c r="BK77" s="36"/>
      <c r="BL77" s="37"/>
    </row>
    <row r="78" spans="1:79" s="4" customFormat="1" ht="12.75" customHeight="1">
      <c r="A78" s="49">
        <v>0</v>
      </c>
      <c r="B78" s="49"/>
      <c r="C78" s="49"/>
      <c r="D78" s="49"/>
      <c r="E78" s="49"/>
      <c r="F78" s="49"/>
      <c r="G78" s="43" t="s">
        <v>72</v>
      </c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5"/>
      <c r="Z78" s="42"/>
      <c r="AA78" s="42"/>
      <c r="AB78" s="42"/>
      <c r="AC78" s="42"/>
      <c r="AD78" s="42"/>
      <c r="AE78" s="43"/>
      <c r="AF78" s="44"/>
      <c r="AG78" s="44"/>
      <c r="AH78" s="44"/>
      <c r="AI78" s="44"/>
      <c r="AJ78" s="44"/>
      <c r="AK78" s="44"/>
      <c r="AL78" s="44"/>
      <c r="AM78" s="44"/>
      <c r="AN78" s="45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</row>
    <row r="79" spans="1:79" ht="12.75" customHeight="1">
      <c r="A79" s="63">
        <v>0</v>
      </c>
      <c r="B79" s="63"/>
      <c r="C79" s="63"/>
      <c r="D79" s="63"/>
      <c r="E79" s="63"/>
      <c r="F79" s="63"/>
      <c r="G79" s="26" t="s">
        <v>74</v>
      </c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7"/>
      <c r="Z79" s="64" t="s">
        <v>68</v>
      </c>
      <c r="AA79" s="64"/>
      <c r="AB79" s="64"/>
      <c r="AC79" s="64"/>
      <c r="AD79" s="64"/>
      <c r="AE79" s="26" t="s">
        <v>73</v>
      </c>
      <c r="AF79" s="46"/>
      <c r="AG79" s="46"/>
      <c r="AH79" s="46"/>
      <c r="AI79" s="46"/>
      <c r="AJ79" s="46"/>
      <c r="AK79" s="46"/>
      <c r="AL79" s="46"/>
      <c r="AM79" s="46"/>
      <c r="AN79" s="47"/>
      <c r="AO79" s="41">
        <v>1500</v>
      </c>
      <c r="AP79" s="41"/>
      <c r="AQ79" s="41"/>
      <c r="AR79" s="41"/>
      <c r="AS79" s="41"/>
      <c r="AT79" s="41"/>
      <c r="AU79" s="41"/>
      <c r="AV79" s="41"/>
      <c r="AW79" s="41">
        <v>0</v>
      </c>
      <c r="AX79" s="41"/>
      <c r="AY79" s="41"/>
      <c r="AZ79" s="41"/>
      <c r="BA79" s="41"/>
      <c r="BB79" s="41"/>
      <c r="BC79" s="41"/>
      <c r="BD79" s="41"/>
      <c r="BE79" s="41">
        <f>AO79+AW79</f>
        <v>1500</v>
      </c>
      <c r="BF79" s="41"/>
      <c r="BG79" s="41"/>
      <c r="BH79" s="41"/>
      <c r="BI79" s="41"/>
      <c r="BJ79" s="41"/>
      <c r="BK79" s="41"/>
      <c r="BL79" s="41"/>
    </row>
    <row r="80" spans="1:79" ht="12.75" customHeight="1">
      <c r="A80" s="29"/>
      <c r="B80" s="30"/>
      <c r="C80" s="30"/>
      <c r="D80" s="30"/>
      <c r="E80" s="30"/>
      <c r="F80" s="31"/>
      <c r="G80" s="26" t="s">
        <v>104</v>
      </c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32" t="s">
        <v>110</v>
      </c>
      <c r="AA80" s="33"/>
      <c r="AB80" s="33"/>
      <c r="AC80" s="33"/>
      <c r="AD80" s="34"/>
      <c r="AE80" s="26" t="s">
        <v>73</v>
      </c>
      <c r="AF80" s="27"/>
      <c r="AG80" s="27"/>
      <c r="AH80" s="27"/>
      <c r="AI80" s="27"/>
      <c r="AJ80" s="27"/>
      <c r="AK80" s="27"/>
      <c r="AL80" s="27"/>
      <c r="AM80" s="27"/>
      <c r="AN80" s="28"/>
      <c r="AO80" s="35">
        <v>6</v>
      </c>
      <c r="AP80" s="36"/>
      <c r="AQ80" s="36"/>
      <c r="AR80" s="36"/>
      <c r="AS80" s="36"/>
      <c r="AT80" s="36"/>
      <c r="AU80" s="36"/>
      <c r="AV80" s="37"/>
      <c r="AW80" s="35">
        <v>0</v>
      </c>
      <c r="AX80" s="36"/>
      <c r="AY80" s="36"/>
      <c r="AZ80" s="36"/>
      <c r="BA80" s="36"/>
      <c r="BB80" s="36"/>
      <c r="BC80" s="36"/>
      <c r="BD80" s="37"/>
      <c r="BE80" s="35">
        <v>6</v>
      </c>
      <c r="BF80" s="36"/>
      <c r="BG80" s="36"/>
      <c r="BH80" s="36"/>
      <c r="BI80" s="36"/>
      <c r="BJ80" s="36"/>
      <c r="BK80" s="36"/>
      <c r="BL80" s="37"/>
    </row>
    <row r="81" spans="1:64" ht="12.75" customHeight="1">
      <c r="A81" s="63">
        <v>0</v>
      </c>
      <c r="B81" s="63"/>
      <c r="C81" s="63"/>
      <c r="D81" s="63"/>
      <c r="E81" s="63"/>
      <c r="F81" s="63"/>
      <c r="G81" s="26" t="s">
        <v>95</v>
      </c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7"/>
      <c r="Z81" s="64" t="s">
        <v>68</v>
      </c>
      <c r="AA81" s="64"/>
      <c r="AB81" s="64"/>
      <c r="AC81" s="64"/>
      <c r="AD81" s="64"/>
      <c r="AE81" s="26" t="s">
        <v>73</v>
      </c>
      <c r="AF81" s="46"/>
      <c r="AG81" s="46"/>
      <c r="AH81" s="46"/>
      <c r="AI81" s="46"/>
      <c r="AJ81" s="46"/>
      <c r="AK81" s="46"/>
      <c r="AL81" s="46"/>
      <c r="AM81" s="46"/>
      <c r="AN81" s="47"/>
      <c r="AO81" s="41">
        <v>0</v>
      </c>
      <c r="AP81" s="41"/>
      <c r="AQ81" s="41"/>
      <c r="AR81" s="41"/>
      <c r="AS81" s="41"/>
      <c r="AT81" s="41"/>
      <c r="AU81" s="41"/>
      <c r="AV81" s="41"/>
      <c r="AW81" s="41">
        <v>2</v>
      </c>
      <c r="AX81" s="41"/>
      <c r="AY81" s="41"/>
      <c r="AZ81" s="41"/>
      <c r="BA81" s="41"/>
      <c r="BB81" s="41"/>
      <c r="BC81" s="41"/>
      <c r="BD81" s="41"/>
      <c r="BE81" s="41">
        <f>AO81+AW81</f>
        <v>2</v>
      </c>
      <c r="BF81" s="41"/>
      <c r="BG81" s="41"/>
      <c r="BH81" s="41"/>
      <c r="BI81" s="41"/>
      <c r="BJ81" s="41"/>
      <c r="BK81" s="41"/>
      <c r="BL81" s="41"/>
    </row>
    <row r="82" spans="1:64" ht="12.75" customHeight="1">
      <c r="A82" s="29"/>
      <c r="B82" s="30"/>
      <c r="C82" s="30"/>
      <c r="D82" s="30"/>
      <c r="E82" s="30"/>
      <c r="F82" s="31"/>
      <c r="G82" s="26" t="s">
        <v>108</v>
      </c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32" t="s">
        <v>110</v>
      </c>
      <c r="AA82" s="33"/>
      <c r="AB82" s="33"/>
      <c r="AC82" s="33"/>
      <c r="AD82" s="34"/>
      <c r="AE82" s="26" t="s">
        <v>73</v>
      </c>
      <c r="AF82" s="46"/>
      <c r="AG82" s="46"/>
      <c r="AH82" s="46"/>
      <c r="AI82" s="46"/>
      <c r="AJ82" s="46"/>
      <c r="AK82" s="46"/>
      <c r="AL82" s="46"/>
      <c r="AM82" s="46"/>
      <c r="AN82" s="47"/>
      <c r="AO82" s="35">
        <v>1</v>
      </c>
      <c r="AP82" s="36"/>
      <c r="AQ82" s="36"/>
      <c r="AR82" s="36"/>
      <c r="AS82" s="36"/>
      <c r="AT82" s="36"/>
      <c r="AU82" s="36"/>
      <c r="AV82" s="37"/>
      <c r="AW82" s="35">
        <v>0</v>
      </c>
      <c r="AX82" s="36"/>
      <c r="AY82" s="36"/>
      <c r="AZ82" s="36"/>
      <c r="BA82" s="36"/>
      <c r="BB82" s="36"/>
      <c r="BC82" s="36"/>
      <c r="BD82" s="37"/>
      <c r="BE82" s="35">
        <f>AO82+AW82</f>
        <v>1</v>
      </c>
      <c r="BF82" s="36"/>
      <c r="BG82" s="36"/>
      <c r="BH82" s="36"/>
      <c r="BI82" s="36"/>
      <c r="BJ82" s="36"/>
      <c r="BK82" s="36"/>
      <c r="BL82" s="37"/>
    </row>
    <row r="83" spans="1:64" ht="12.75" customHeight="1">
      <c r="A83" s="29"/>
      <c r="B83" s="30"/>
      <c r="C83" s="30"/>
      <c r="D83" s="30"/>
      <c r="E83" s="30"/>
      <c r="F83" s="31"/>
      <c r="G83" s="26" t="s">
        <v>97</v>
      </c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32" t="s">
        <v>110</v>
      </c>
      <c r="AA83" s="33"/>
      <c r="AB83" s="33"/>
      <c r="AC83" s="33"/>
      <c r="AD83" s="34"/>
      <c r="AE83" s="26" t="s">
        <v>73</v>
      </c>
      <c r="AF83" s="46"/>
      <c r="AG83" s="46"/>
      <c r="AH83" s="46"/>
      <c r="AI83" s="46"/>
      <c r="AJ83" s="46"/>
      <c r="AK83" s="46"/>
      <c r="AL83" s="46"/>
      <c r="AM83" s="46"/>
      <c r="AN83" s="47"/>
      <c r="AO83" s="35">
        <v>0</v>
      </c>
      <c r="AP83" s="36"/>
      <c r="AQ83" s="36"/>
      <c r="AR83" s="36"/>
      <c r="AS83" s="36"/>
      <c r="AT83" s="36"/>
      <c r="AU83" s="36"/>
      <c r="AV83" s="37"/>
      <c r="AW83" s="35">
        <v>3</v>
      </c>
      <c r="AX83" s="36"/>
      <c r="AY83" s="36"/>
      <c r="AZ83" s="36"/>
      <c r="BA83" s="36"/>
      <c r="BB83" s="36"/>
      <c r="BC83" s="36"/>
      <c r="BD83" s="37"/>
      <c r="BE83" s="35">
        <f>AO83+AW83</f>
        <v>3</v>
      </c>
      <c r="BF83" s="36"/>
      <c r="BG83" s="36"/>
      <c r="BH83" s="36"/>
      <c r="BI83" s="36"/>
      <c r="BJ83" s="36"/>
      <c r="BK83" s="36"/>
      <c r="BL83" s="37"/>
    </row>
    <row r="84" spans="1:64" ht="12.75" customHeight="1">
      <c r="A84" s="29"/>
      <c r="B84" s="30"/>
      <c r="C84" s="30"/>
      <c r="D84" s="30"/>
      <c r="E84" s="30"/>
      <c r="F84" s="31"/>
      <c r="G84" s="26" t="s">
        <v>115</v>
      </c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32" t="s">
        <v>110</v>
      </c>
      <c r="AA84" s="33"/>
      <c r="AB84" s="33"/>
      <c r="AC84" s="33"/>
      <c r="AD84" s="34"/>
      <c r="AE84" s="26" t="s">
        <v>73</v>
      </c>
      <c r="AF84" s="46"/>
      <c r="AG84" s="46"/>
      <c r="AH84" s="46"/>
      <c r="AI84" s="46"/>
      <c r="AJ84" s="46"/>
      <c r="AK84" s="46"/>
      <c r="AL84" s="46"/>
      <c r="AM84" s="46"/>
      <c r="AN84" s="47"/>
      <c r="AO84" s="35">
        <v>84</v>
      </c>
      <c r="AP84" s="36"/>
      <c r="AQ84" s="36"/>
      <c r="AR84" s="36"/>
      <c r="AS84" s="36"/>
      <c r="AT84" s="36"/>
      <c r="AU84" s="36"/>
      <c r="AV84" s="37"/>
      <c r="AW84" s="35">
        <v>2</v>
      </c>
      <c r="AX84" s="36"/>
      <c r="AY84" s="36"/>
      <c r="AZ84" s="36"/>
      <c r="BA84" s="36"/>
      <c r="BB84" s="36"/>
      <c r="BC84" s="36"/>
      <c r="BD84" s="37"/>
      <c r="BE84" s="35">
        <f>AO84+AW84</f>
        <v>86</v>
      </c>
      <c r="BF84" s="36"/>
      <c r="BG84" s="36"/>
      <c r="BH84" s="36"/>
      <c r="BI84" s="36"/>
      <c r="BJ84" s="36"/>
      <c r="BK84" s="36"/>
      <c r="BL84" s="37"/>
    </row>
    <row r="85" spans="1:64" s="4" customFormat="1" ht="12.75" customHeight="1">
      <c r="A85" s="49">
        <v>0</v>
      </c>
      <c r="B85" s="49"/>
      <c r="C85" s="49"/>
      <c r="D85" s="49"/>
      <c r="E85" s="49"/>
      <c r="F85" s="49"/>
      <c r="G85" s="43" t="s">
        <v>75</v>
      </c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5"/>
      <c r="Z85" s="42"/>
      <c r="AA85" s="42"/>
      <c r="AB85" s="42"/>
      <c r="AC85" s="42"/>
      <c r="AD85" s="42"/>
      <c r="AE85" s="43"/>
      <c r="AF85" s="44"/>
      <c r="AG85" s="44"/>
      <c r="AH85" s="44"/>
      <c r="AI85" s="44"/>
      <c r="AJ85" s="44"/>
      <c r="AK85" s="44"/>
      <c r="AL85" s="44"/>
      <c r="AM85" s="44"/>
      <c r="AN85" s="45"/>
      <c r="AO85" s="50"/>
      <c r="AP85" s="51"/>
      <c r="AQ85" s="51"/>
      <c r="AR85" s="51"/>
      <c r="AS85" s="51"/>
      <c r="AT85" s="51"/>
      <c r="AU85" s="51"/>
      <c r="AV85" s="52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</row>
    <row r="86" spans="1:64" ht="12.75" customHeight="1">
      <c r="A86" s="63">
        <v>0</v>
      </c>
      <c r="B86" s="63"/>
      <c r="C86" s="63"/>
      <c r="D86" s="63"/>
      <c r="E86" s="63"/>
      <c r="F86" s="63"/>
      <c r="G86" s="26" t="s">
        <v>76</v>
      </c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7"/>
      <c r="Z86" s="64" t="s">
        <v>70</v>
      </c>
      <c r="AA86" s="64"/>
      <c r="AB86" s="64"/>
      <c r="AC86" s="64"/>
      <c r="AD86" s="64"/>
      <c r="AE86" s="26" t="s">
        <v>73</v>
      </c>
      <c r="AF86" s="46"/>
      <c r="AG86" s="46"/>
      <c r="AH86" s="46"/>
      <c r="AI86" s="46"/>
      <c r="AJ86" s="46"/>
      <c r="AK86" s="46"/>
      <c r="AL86" s="46"/>
      <c r="AM86" s="46"/>
      <c r="AN86" s="47"/>
      <c r="AO86" s="41">
        <v>1666.66</v>
      </c>
      <c r="AP86" s="41"/>
      <c r="AQ86" s="41"/>
      <c r="AR86" s="41"/>
      <c r="AS86" s="41"/>
      <c r="AT86" s="41"/>
      <c r="AU86" s="41"/>
      <c r="AV86" s="41"/>
      <c r="AW86" s="41">
        <v>0</v>
      </c>
      <c r="AX86" s="41"/>
      <c r="AY86" s="41"/>
      <c r="AZ86" s="41"/>
      <c r="BA86" s="41"/>
      <c r="BB86" s="41"/>
      <c r="BC86" s="41"/>
      <c r="BD86" s="41"/>
      <c r="BE86" s="41">
        <f t="shared" ref="BE86:BE91" si="1">AO86+AW86</f>
        <v>1666.66</v>
      </c>
      <c r="BF86" s="41"/>
      <c r="BG86" s="41"/>
      <c r="BH86" s="41"/>
      <c r="BI86" s="41"/>
      <c r="BJ86" s="41"/>
      <c r="BK86" s="41"/>
      <c r="BL86" s="41"/>
    </row>
    <row r="87" spans="1:64" ht="12.75" customHeight="1">
      <c r="A87" s="29"/>
      <c r="B87" s="30"/>
      <c r="C87" s="30"/>
      <c r="D87" s="30"/>
      <c r="E87" s="30"/>
      <c r="F87" s="31"/>
      <c r="G87" s="26" t="s">
        <v>102</v>
      </c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32" t="s">
        <v>70</v>
      </c>
      <c r="AA87" s="33"/>
      <c r="AB87" s="33"/>
      <c r="AC87" s="33"/>
      <c r="AD87" s="34"/>
      <c r="AE87" s="26" t="s">
        <v>73</v>
      </c>
      <c r="AF87" s="27"/>
      <c r="AG87" s="27"/>
      <c r="AH87" s="27"/>
      <c r="AI87" s="27"/>
      <c r="AJ87" s="27"/>
      <c r="AK87" s="27"/>
      <c r="AL87" s="27"/>
      <c r="AM87" s="27"/>
      <c r="AN87" s="28"/>
      <c r="AO87" s="35">
        <v>143333.32999999999</v>
      </c>
      <c r="AP87" s="36"/>
      <c r="AQ87" s="36"/>
      <c r="AR87" s="36"/>
      <c r="AS87" s="36"/>
      <c r="AT87" s="36"/>
      <c r="AU87" s="36"/>
      <c r="AV87" s="37"/>
      <c r="AW87" s="35">
        <v>0</v>
      </c>
      <c r="AX87" s="36"/>
      <c r="AY87" s="36"/>
      <c r="AZ87" s="36"/>
      <c r="BA87" s="36"/>
      <c r="BB87" s="36"/>
      <c r="BC87" s="36"/>
      <c r="BD87" s="37"/>
      <c r="BE87" s="35">
        <f t="shared" si="1"/>
        <v>143333.32999999999</v>
      </c>
      <c r="BF87" s="36"/>
      <c r="BG87" s="36"/>
      <c r="BH87" s="36"/>
      <c r="BI87" s="36"/>
      <c r="BJ87" s="36"/>
      <c r="BK87" s="36"/>
      <c r="BL87" s="37"/>
    </row>
    <row r="88" spans="1:64" ht="12.75" customHeight="1">
      <c r="A88" s="63">
        <v>0</v>
      </c>
      <c r="B88" s="63"/>
      <c r="C88" s="63"/>
      <c r="D88" s="63"/>
      <c r="E88" s="63"/>
      <c r="F88" s="63"/>
      <c r="G88" s="26" t="s">
        <v>99</v>
      </c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7"/>
      <c r="Z88" s="64" t="s">
        <v>70</v>
      </c>
      <c r="AA88" s="64"/>
      <c r="AB88" s="64"/>
      <c r="AC88" s="64"/>
      <c r="AD88" s="64"/>
      <c r="AE88" s="26" t="s">
        <v>73</v>
      </c>
      <c r="AF88" s="46"/>
      <c r="AG88" s="46"/>
      <c r="AH88" s="46"/>
      <c r="AI88" s="46"/>
      <c r="AJ88" s="46"/>
      <c r="AK88" s="46"/>
      <c r="AL88" s="46"/>
      <c r="AM88" s="46"/>
      <c r="AN88" s="47"/>
      <c r="AO88" s="41">
        <v>0</v>
      </c>
      <c r="AP88" s="41"/>
      <c r="AQ88" s="41"/>
      <c r="AR88" s="41"/>
      <c r="AS88" s="41"/>
      <c r="AT88" s="41"/>
      <c r="AU88" s="41"/>
      <c r="AV88" s="41"/>
      <c r="AW88" s="41">
        <v>1830000</v>
      </c>
      <c r="AX88" s="41"/>
      <c r="AY88" s="41"/>
      <c r="AZ88" s="41"/>
      <c r="BA88" s="41"/>
      <c r="BB88" s="41"/>
      <c r="BC88" s="41"/>
      <c r="BD88" s="41"/>
      <c r="BE88" s="41">
        <f t="shared" si="1"/>
        <v>1830000</v>
      </c>
      <c r="BF88" s="41"/>
      <c r="BG88" s="41"/>
      <c r="BH88" s="41"/>
      <c r="BI88" s="41"/>
      <c r="BJ88" s="41"/>
      <c r="BK88" s="41"/>
      <c r="BL88" s="41"/>
    </row>
    <row r="89" spans="1:64" ht="12.75" customHeight="1">
      <c r="A89" s="29"/>
      <c r="B89" s="30"/>
      <c r="C89" s="30"/>
      <c r="D89" s="30"/>
      <c r="E89" s="30"/>
      <c r="F89" s="31"/>
      <c r="G89" s="26" t="s">
        <v>109</v>
      </c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32" t="s">
        <v>70</v>
      </c>
      <c r="AA89" s="33"/>
      <c r="AB89" s="33"/>
      <c r="AC89" s="33"/>
      <c r="AD89" s="34"/>
      <c r="AE89" s="26" t="s">
        <v>73</v>
      </c>
      <c r="AF89" s="46"/>
      <c r="AG89" s="46"/>
      <c r="AH89" s="46"/>
      <c r="AI89" s="46"/>
      <c r="AJ89" s="46"/>
      <c r="AK89" s="46"/>
      <c r="AL89" s="46"/>
      <c r="AM89" s="46"/>
      <c r="AN89" s="47"/>
      <c r="AO89" s="35">
        <v>527400</v>
      </c>
      <c r="AP89" s="36"/>
      <c r="AQ89" s="36"/>
      <c r="AR89" s="36"/>
      <c r="AS89" s="36"/>
      <c r="AT89" s="36"/>
      <c r="AU89" s="36"/>
      <c r="AV89" s="37"/>
      <c r="AW89" s="35">
        <v>0</v>
      </c>
      <c r="AX89" s="36"/>
      <c r="AY89" s="36"/>
      <c r="AZ89" s="36"/>
      <c r="BA89" s="36"/>
      <c r="BB89" s="36"/>
      <c r="BC89" s="36"/>
      <c r="BD89" s="37"/>
      <c r="BE89" s="35">
        <f t="shared" si="1"/>
        <v>527400</v>
      </c>
      <c r="BF89" s="36"/>
      <c r="BG89" s="36"/>
      <c r="BH89" s="36"/>
      <c r="BI89" s="36"/>
      <c r="BJ89" s="36"/>
      <c r="BK89" s="36"/>
      <c r="BL89" s="37"/>
    </row>
    <row r="90" spans="1:64" ht="12.75" customHeight="1">
      <c r="A90" s="29"/>
      <c r="B90" s="30"/>
      <c r="C90" s="30"/>
      <c r="D90" s="30"/>
      <c r="E90" s="30"/>
      <c r="F90" s="31"/>
      <c r="G90" s="26" t="s">
        <v>113</v>
      </c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32" t="s">
        <v>70</v>
      </c>
      <c r="AA90" s="33"/>
      <c r="AB90" s="33"/>
      <c r="AC90" s="33"/>
      <c r="AD90" s="34"/>
      <c r="AE90" s="26" t="s">
        <v>73</v>
      </c>
      <c r="AF90" s="46"/>
      <c r="AG90" s="46"/>
      <c r="AH90" s="46"/>
      <c r="AI90" s="46"/>
      <c r="AJ90" s="46"/>
      <c r="AK90" s="46"/>
      <c r="AL90" s="46"/>
      <c r="AM90" s="46"/>
      <c r="AN90" s="47"/>
      <c r="AO90" s="35">
        <v>0</v>
      </c>
      <c r="AP90" s="36"/>
      <c r="AQ90" s="36"/>
      <c r="AR90" s="36"/>
      <c r="AS90" s="36"/>
      <c r="AT90" s="36"/>
      <c r="AU90" s="36"/>
      <c r="AV90" s="37"/>
      <c r="AW90" s="35">
        <f>AW76/AW83</f>
        <v>190000</v>
      </c>
      <c r="AX90" s="36"/>
      <c r="AY90" s="36"/>
      <c r="AZ90" s="36"/>
      <c r="BA90" s="36"/>
      <c r="BB90" s="36"/>
      <c r="BC90" s="36"/>
      <c r="BD90" s="37"/>
      <c r="BE90" s="35">
        <f t="shared" si="1"/>
        <v>190000</v>
      </c>
      <c r="BF90" s="36"/>
      <c r="BG90" s="36"/>
      <c r="BH90" s="36"/>
      <c r="BI90" s="36"/>
      <c r="BJ90" s="36"/>
      <c r="BK90" s="36"/>
      <c r="BL90" s="37"/>
    </row>
    <row r="91" spans="1:64" ht="12.75" customHeight="1">
      <c r="A91" s="29"/>
      <c r="B91" s="30"/>
      <c r="C91" s="30"/>
      <c r="D91" s="30"/>
      <c r="E91" s="30"/>
      <c r="F91" s="31"/>
      <c r="G91" s="26" t="s">
        <v>116</v>
      </c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32" t="s">
        <v>70</v>
      </c>
      <c r="AA91" s="33"/>
      <c r="AB91" s="33"/>
      <c r="AC91" s="33"/>
      <c r="AD91" s="34"/>
      <c r="AE91" s="26" t="s">
        <v>73</v>
      </c>
      <c r="AF91" s="46"/>
      <c r="AG91" s="46"/>
      <c r="AH91" s="46"/>
      <c r="AI91" s="46"/>
      <c r="AJ91" s="46"/>
      <c r="AK91" s="46"/>
      <c r="AL91" s="46"/>
      <c r="AM91" s="46"/>
      <c r="AN91" s="47"/>
      <c r="AO91" s="35">
        <f>AO77/AO84</f>
        <v>2023.8095238095239</v>
      </c>
      <c r="AP91" s="36"/>
      <c r="AQ91" s="36"/>
      <c r="AR91" s="36"/>
      <c r="AS91" s="36"/>
      <c r="AT91" s="36"/>
      <c r="AU91" s="36"/>
      <c r="AV91" s="37"/>
      <c r="AW91" s="35">
        <v>38937.5</v>
      </c>
      <c r="AX91" s="36"/>
      <c r="AY91" s="36"/>
      <c r="AZ91" s="36"/>
      <c r="BA91" s="36"/>
      <c r="BB91" s="36"/>
      <c r="BC91" s="36"/>
      <c r="BD91" s="37"/>
      <c r="BE91" s="35">
        <f t="shared" si="1"/>
        <v>40961.309523809527</v>
      </c>
      <c r="BF91" s="36"/>
      <c r="BG91" s="36"/>
      <c r="BH91" s="36"/>
      <c r="BI91" s="36"/>
      <c r="BJ91" s="36"/>
      <c r="BK91" s="36"/>
      <c r="BL91" s="37"/>
    </row>
    <row r="92" spans="1:64" s="4" customFormat="1" ht="12.75" customHeight="1">
      <c r="A92" s="49">
        <v>0</v>
      </c>
      <c r="B92" s="49"/>
      <c r="C92" s="49"/>
      <c r="D92" s="49"/>
      <c r="E92" s="49"/>
      <c r="F92" s="49"/>
      <c r="G92" s="43" t="s">
        <v>77</v>
      </c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5"/>
      <c r="Z92" s="42"/>
      <c r="AA92" s="42"/>
      <c r="AB92" s="42"/>
      <c r="AC92" s="42"/>
      <c r="AD92" s="42"/>
      <c r="AE92" s="43"/>
      <c r="AF92" s="44"/>
      <c r="AG92" s="44"/>
      <c r="AH92" s="44"/>
      <c r="AI92" s="44"/>
      <c r="AJ92" s="44"/>
      <c r="AK92" s="44"/>
      <c r="AL92" s="44"/>
      <c r="AM92" s="44"/>
      <c r="AN92" s="45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</row>
    <row r="93" spans="1:64" ht="25.5" customHeight="1">
      <c r="A93" s="63">
        <v>0</v>
      </c>
      <c r="B93" s="63"/>
      <c r="C93" s="63"/>
      <c r="D93" s="63"/>
      <c r="E93" s="63"/>
      <c r="F93" s="63"/>
      <c r="G93" s="26" t="s">
        <v>103</v>
      </c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7"/>
      <c r="Z93" s="64" t="s">
        <v>78</v>
      </c>
      <c r="AA93" s="64"/>
      <c r="AB93" s="64"/>
      <c r="AC93" s="64"/>
      <c r="AD93" s="64"/>
      <c r="AE93" s="26" t="s">
        <v>73</v>
      </c>
      <c r="AF93" s="46"/>
      <c r="AG93" s="46"/>
      <c r="AH93" s="46"/>
      <c r="AI93" s="46"/>
      <c r="AJ93" s="46"/>
      <c r="AK93" s="46"/>
      <c r="AL93" s="46"/>
      <c r="AM93" s="46"/>
      <c r="AN93" s="47"/>
      <c r="AO93" s="41">
        <v>100</v>
      </c>
      <c r="AP93" s="41"/>
      <c r="AQ93" s="41"/>
      <c r="AR93" s="41"/>
      <c r="AS93" s="41"/>
      <c r="AT93" s="41"/>
      <c r="AU93" s="41"/>
      <c r="AV93" s="41"/>
      <c r="AW93" s="41">
        <v>100</v>
      </c>
      <c r="AX93" s="41"/>
      <c r="AY93" s="41"/>
      <c r="AZ93" s="41"/>
      <c r="BA93" s="41"/>
      <c r="BB93" s="41"/>
      <c r="BC93" s="41"/>
      <c r="BD93" s="41"/>
      <c r="BE93" s="41">
        <v>100</v>
      </c>
      <c r="BF93" s="41"/>
      <c r="BG93" s="41"/>
      <c r="BH93" s="41"/>
      <c r="BI93" s="41"/>
      <c r="BJ93" s="41"/>
      <c r="BK93" s="41"/>
      <c r="BL93" s="41"/>
    </row>
    <row r="95" spans="1:64" ht="16.5" customHeight="1">
      <c r="A95" s="65" t="s">
        <v>114</v>
      </c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5"/>
      <c r="AO95" s="38" t="s">
        <v>117</v>
      </c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</row>
    <row r="96" spans="1:64">
      <c r="W96" s="53" t="s">
        <v>8</v>
      </c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O96" s="53" t="s">
        <v>57</v>
      </c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</row>
    <row r="97" spans="1:59" ht="15.75" customHeight="1">
      <c r="A97" s="40" t="s">
        <v>6</v>
      </c>
      <c r="B97" s="40"/>
      <c r="C97" s="40"/>
      <c r="D97" s="40"/>
      <c r="E97" s="40"/>
      <c r="F97" s="40"/>
    </row>
    <row r="98" spans="1:59" ht="18.75" customHeight="1">
      <c r="A98" s="54" t="s">
        <v>90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</row>
    <row r="99" spans="1:59">
      <c r="A99" s="55" t="s">
        <v>52</v>
      </c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</row>
    <row r="100" spans="1:59" ht="10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>
      <c r="A101" s="65" t="s">
        <v>81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5"/>
      <c r="AO101" s="38" t="s">
        <v>98</v>
      </c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</row>
    <row r="102" spans="1:59">
      <c r="W102" s="53" t="s">
        <v>8</v>
      </c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O102" s="53" t="s">
        <v>57</v>
      </c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</row>
    <row r="103" spans="1:59">
      <c r="A103" s="56"/>
      <c r="B103" s="57"/>
      <c r="C103" s="57"/>
      <c r="D103" s="57"/>
      <c r="E103" s="57"/>
      <c r="F103" s="57"/>
      <c r="G103" s="57"/>
      <c r="H103" s="57"/>
    </row>
    <row r="104" spans="1:59">
      <c r="A104" s="53" t="s">
        <v>50</v>
      </c>
      <c r="B104" s="53"/>
      <c r="C104" s="53"/>
      <c r="D104" s="53"/>
      <c r="E104" s="53"/>
      <c r="F104" s="53"/>
      <c r="G104" s="53"/>
      <c r="H104" s="53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>
      <c r="A105" s="24" t="s">
        <v>51</v>
      </c>
    </row>
  </sheetData>
  <mergeCells count="340">
    <mergeCell ref="AS52:AZ52"/>
    <mergeCell ref="A52:C52"/>
    <mergeCell ref="D54:AB54"/>
    <mergeCell ref="AC54:AJ54"/>
    <mergeCell ref="AK54:AR54"/>
    <mergeCell ref="D52:AB52"/>
    <mergeCell ref="AC52:AJ52"/>
    <mergeCell ref="AK52:AR52"/>
    <mergeCell ref="AS54:AZ54"/>
    <mergeCell ref="A54:C54"/>
    <mergeCell ref="A53:C53"/>
    <mergeCell ref="D53:AB53"/>
    <mergeCell ref="AC53:AJ53"/>
    <mergeCell ref="AK53:AR53"/>
    <mergeCell ref="AS53:AZ53"/>
    <mergeCell ref="G68:Y68"/>
    <mergeCell ref="A55:C55"/>
    <mergeCell ref="D55:AB55"/>
    <mergeCell ref="AC55:AJ55"/>
    <mergeCell ref="AJ60:AQ61"/>
    <mergeCell ref="A63:C63"/>
    <mergeCell ref="D63:AA63"/>
    <mergeCell ref="AB63:AI63"/>
    <mergeCell ref="AJ63:AQ63"/>
    <mergeCell ref="AO68:AV68"/>
    <mergeCell ref="AK55:AR55"/>
    <mergeCell ref="AS55:AZ55"/>
    <mergeCell ref="BE76:BL76"/>
    <mergeCell ref="A83:F83"/>
    <mergeCell ref="G83:Y83"/>
    <mergeCell ref="Z83:AD83"/>
    <mergeCell ref="AE83:AN83"/>
    <mergeCell ref="AO83:AV83"/>
    <mergeCell ref="AW83:BD83"/>
    <mergeCell ref="BE83:BL83"/>
    <mergeCell ref="BE81:BL81"/>
    <mergeCell ref="G81:Y81"/>
    <mergeCell ref="Z81:AD81"/>
    <mergeCell ref="AE81:AN81"/>
    <mergeCell ref="AO81:AV81"/>
    <mergeCell ref="AW81:BD81"/>
    <mergeCell ref="A51:C51"/>
    <mergeCell ref="D51:AB51"/>
    <mergeCell ref="AC51:AJ51"/>
    <mergeCell ref="AK51:AR51"/>
    <mergeCell ref="BE78:BL78"/>
    <mergeCell ref="A79:F79"/>
    <mergeCell ref="G79:Y79"/>
    <mergeCell ref="Z79:AD79"/>
    <mergeCell ref="BE79:BL79"/>
    <mergeCell ref="A78:F78"/>
    <mergeCell ref="AS51:AZ51"/>
    <mergeCell ref="A65:C65"/>
    <mergeCell ref="D65:AA65"/>
    <mergeCell ref="A76:F76"/>
    <mergeCell ref="G76:Y76"/>
    <mergeCell ref="Z76:AD76"/>
    <mergeCell ref="AE76:AN76"/>
    <mergeCell ref="AO76:AV76"/>
    <mergeCell ref="AW76:BD76"/>
    <mergeCell ref="A73:F73"/>
    <mergeCell ref="AW75:BD75"/>
    <mergeCell ref="G75:Y75"/>
    <mergeCell ref="AO75:AV75"/>
    <mergeCell ref="AW74:BD74"/>
    <mergeCell ref="Z75:AD75"/>
    <mergeCell ref="G73:Y73"/>
    <mergeCell ref="Z73:AD73"/>
    <mergeCell ref="AE73:AN73"/>
    <mergeCell ref="AO73:AV73"/>
    <mergeCell ref="A93:F93"/>
    <mergeCell ref="G93:Y93"/>
    <mergeCell ref="Z93:AD93"/>
    <mergeCell ref="AE93:AN93"/>
    <mergeCell ref="AO93:AV93"/>
    <mergeCell ref="AW93:BD93"/>
    <mergeCell ref="A86:F86"/>
    <mergeCell ref="G86:Y86"/>
    <mergeCell ref="Z86:AD86"/>
    <mergeCell ref="AE86:AN86"/>
    <mergeCell ref="BE68:BL68"/>
    <mergeCell ref="G77:Y77"/>
    <mergeCell ref="AW77:BD77"/>
    <mergeCell ref="AW73:BD73"/>
    <mergeCell ref="A75:F75"/>
    <mergeCell ref="AE75:AN75"/>
    <mergeCell ref="AW86:BD86"/>
    <mergeCell ref="AW90:BD90"/>
    <mergeCell ref="BE90:BL90"/>
    <mergeCell ref="BE87:BL87"/>
    <mergeCell ref="AO87:AV87"/>
    <mergeCell ref="AW87:BD87"/>
    <mergeCell ref="AK56:AR56"/>
    <mergeCell ref="AS56:AZ56"/>
    <mergeCell ref="A64:C64"/>
    <mergeCell ref="D60:AA61"/>
    <mergeCell ref="AB60:AI61"/>
    <mergeCell ref="AE89:AN89"/>
    <mergeCell ref="AW89:BD89"/>
    <mergeCell ref="G89:Y89"/>
    <mergeCell ref="AO89:AV89"/>
    <mergeCell ref="AO86:AV86"/>
    <mergeCell ref="AC47:AJ47"/>
    <mergeCell ref="AC45:AJ46"/>
    <mergeCell ref="AR60:AY61"/>
    <mergeCell ref="A59:AY59"/>
    <mergeCell ref="A62:C62"/>
    <mergeCell ref="AR62:AY62"/>
    <mergeCell ref="AJ62:AQ62"/>
    <mergeCell ref="A60:C61"/>
    <mergeCell ref="D62:AA62"/>
    <mergeCell ref="AB62:AI62"/>
    <mergeCell ref="AW92:BD92"/>
    <mergeCell ref="G91:Y91"/>
    <mergeCell ref="AW91:BD91"/>
    <mergeCell ref="AE91:AN91"/>
    <mergeCell ref="AO91:AV91"/>
    <mergeCell ref="Z91:AD91"/>
    <mergeCell ref="AO92:AV92"/>
    <mergeCell ref="G92:Y92"/>
    <mergeCell ref="G84:Y84"/>
    <mergeCell ref="AW84:BD84"/>
    <mergeCell ref="AE77:AN77"/>
    <mergeCell ref="AO77:AV77"/>
    <mergeCell ref="G78:Y78"/>
    <mergeCell ref="Z78:AD78"/>
    <mergeCell ref="AE78:AN78"/>
    <mergeCell ref="AO78:AV78"/>
    <mergeCell ref="AW78:BD78"/>
    <mergeCell ref="G82:Y82"/>
    <mergeCell ref="AW79:BD79"/>
    <mergeCell ref="AE80:AN80"/>
    <mergeCell ref="AO80:AV80"/>
    <mergeCell ref="AW80:BD80"/>
    <mergeCell ref="AE79:AN79"/>
    <mergeCell ref="AO82:AV82"/>
    <mergeCell ref="A50:C50"/>
    <mergeCell ref="D50:AB50"/>
    <mergeCell ref="AC50:AJ50"/>
    <mergeCell ref="AK50:AR50"/>
    <mergeCell ref="A80:F80"/>
    <mergeCell ref="G80:Y80"/>
    <mergeCell ref="Z80:AD80"/>
    <mergeCell ref="A56:C56"/>
    <mergeCell ref="D56:AB56"/>
    <mergeCell ref="AC56:AJ56"/>
    <mergeCell ref="AS50:AZ50"/>
    <mergeCell ref="AO3:BL3"/>
    <mergeCell ref="AO4:BL4"/>
    <mergeCell ref="AC48:AJ48"/>
    <mergeCell ref="AK48:AR48"/>
    <mergeCell ref="AS48:AZ48"/>
    <mergeCell ref="AS47:AZ47"/>
    <mergeCell ref="A24:BL24"/>
    <mergeCell ref="A26:BL26"/>
    <mergeCell ref="A29:F29"/>
    <mergeCell ref="G29:BL29"/>
    <mergeCell ref="A27:F27"/>
    <mergeCell ref="A39:F39"/>
    <mergeCell ref="G39:BL39"/>
    <mergeCell ref="A32:BL32"/>
    <mergeCell ref="A36:F36"/>
    <mergeCell ref="G36:BL36"/>
    <mergeCell ref="A37:F37"/>
    <mergeCell ref="A33:BL33"/>
    <mergeCell ref="G37:BL37"/>
    <mergeCell ref="A48:C48"/>
    <mergeCell ref="AK47:AR47"/>
    <mergeCell ref="A45:C46"/>
    <mergeCell ref="A40:F40"/>
    <mergeCell ref="G40:BL40"/>
    <mergeCell ref="A41:F41"/>
    <mergeCell ref="G41:BL41"/>
    <mergeCell ref="D45:AB46"/>
    <mergeCell ref="D47:AB47"/>
    <mergeCell ref="D48:AB48"/>
    <mergeCell ref="BE74:BL74"/>
    <mergeCell ref="L14:BL14"/>
    <mergeCell ref="A21:H21"/>
    <mergeCell ref="AO1:BL1"/>
    <mergeCell ref="A58:BL58"/>
    <mergeCell ref="A49:C49"/>
    <mergeCell ref="U20:AD20"/>
    <mergeCell ref="AE20:AR20"/>
    <mergeCell ref="AK49:AR49"/>
    <mergeCell ref="AS49:AZ49"/>
    <mergeCell ref="D17:J17"/>
    <mergeCell ref="D18:J18"/>
    <mergeCell ref="L18:AB18"/>
    <mergeCell ref="A28:F28"/>
    <mergeCell ref="G28:BL28"/>
    <mergeCell ref="A17:B17"/>
    <mergeCell ref="L17:AB17"/>
    <mergeCell ref="AC17:BL17"/>
    <mergeCell ref="AC18:BL18"/>
    <mergeCell ref="A20:T20"/>
    <mergeCell ref="AS20:BC20"/>
    <mergeCell ref="BD20:BL20"/>
    <mergeCell ref="T21:W21"/>
    <mergeCell ref="AO2:BL2"/>
    <mergeCell ref="AO5:BL5"/>
    <mergeCell ref="A8:BL8"/>
    <mergeCell ref="A9:BL9"/>
    <mergeCell ref="A11:B11"/>
    <mergeCell ref="L11:BL11"/>
    <mergeCell ref="D11:J11"/>
    <mergeCell ref="BE72:BL72"/>
    <mergeCell ref="BE73:BL73"/>
    <mergeCell ref="A72:F72"/>
    <mergeCell ref="AE72:AN72"/>
    <mergeCell ref="AO72:AV72"/>
    <mergeCell ref="AW72:BD72"/>
    <mergeCell ref="Z72:AD72"/>
    <mergeCell ref="BE69:BL69"/>
    <mergeCell ref="BE71:BL71"/>
    <mergeCell ref="AO70:AV70"/>
    <mergeCell ref="AW70:BD70"/>
    <mergeCell ref="BE70:BL70"/>
    <mergeCell ref="AW71:BD71"/>
    <mergeCell ref="AO71:AV71"/>
    <mergeCell ref="A44:AZ44"/>
    <mergeCell ref="A43:AZ43"/>
    <mergeCell ref="AS45:AZ46"/>
    <mergeCell ref="AR63:AY63"/>
    <mergeCell ref="D64:AA64"/>
    <mergeCell ref="AB64:AI64"/>
    <mergeCell ref="AJ64:AQ64"/>
    <mergeCell ref="AR64:AY64"/>
    <mergeCell ref="AK45:AR46"/>
    <mergeCell ref="A47:C47"/>
    <mergeCell ref="D15:J15"/>
    <mergeCell ref="D12:J12"/>
    <mergeCell ref="D14:J14"/>
    <mergeCell ref="L15:BL15"/>
    <mergeCell ref="A38:F38"/>
    <mergeCell ref="L12:BL12"/>
    <mergeCell ref="A14:B14"/>
    <mergeCell ref="G27:BL27"/>
    <mergeCell ref="A30:F30"/>
    <mergeCell ref="G30:BL30"/>
    <mergeCell ref="Z69:AD69"/>
    <mergeCell ref="A101:V101"/>
    <mergeCell ref="W101:AM101"/>
    <mergeCell ref="AO101:BG101"/>
    <mergeCell ref="I21:S21"/>
    <mergeCell ref="G38:BL38"/>
    <mergeCell ref="A23:BL23"/>
    <mergeCell ref="A35:BL35"/>
    <mergeCell ref="AC49:AJ49"/>
    <mergeCell ref="D49:AB49"/>
    <mergeCell ref="A69:F69"/>
    <mergeCell ref="A70:F70"/>
    <mergeCell ref="Z70:AD70"/>
    <mergeCell ref="G72:Y72"/>
    <mergeCell ref="AO102:BG102"/>
    <mergeCell ref="AO96:BG96"/>
    <mergeCell ref="G69:Y69"/>
    <mergeCell ref="G70:Y70"/>
    <mergeCell ref="G71:Y71"/>
    <mergeCell ref="AO69:AV69"/>
    <mergeCell ref="AB65:AI65"/>
    <mergeCell ref="AJ65:AQ65"/>
    <mergeCell ref="A74:F74"/>
    <mergeCell ref="G74:Y74"/>
    <mergeCell ref="Z74:AD74"/>
    <mergeCell ref="AE74:AN74"/>
    <mergeCell ref="AO74:AV74"/>
    <mergeCell ref="AE69:AN69"/>
    <mergeCell ref="AE70:AN70"/>
    <mergeCell ref="A71:F71"/>
    <mergeCell ref="AR65:AY65"/>
    <mergeCell ref="AW68:BD68"/>
    <mergeCell ref="AW69:BD69"/>
    <mergeCell ref="A88:F88"/>
    <mergeCell ref="G88:Y88"/>
    <mergeCell ref="Z88:AD88"/>
    <mergeCell ref="AE88:AN88"/>
    <mergeCell ref="AO88:AV88"/>
    <mergeCell ref="AW88:BD88"/>
    <mergeCell ref="AO79:AV79"/>
    <mergeCell ref="AE84:AN84"/>
    <mergeCell ref="AO84:AV84"/>
    <mergeCell ref="AW82:BD82"/>
    <mergeCell ref="A67:BL67"/>
    <mergeCell ref="A68:F68"/>
    <mergeCell ref="AE68:AN68"/>
    <mergeCell ref="Z68:AD68"/>
    <mergeCell ref="A81:F81"/>
    <mergeCell ref="Z71:AD71"/>
    <mergeCell ref="AE71:AN71"/>
    <mergeCell ref="A104:H104"/>
    <mergeCell ref="A98:AS98"/>
    <mergeCell ref="A99:AS99"/>
    <mergeCell ref="A103:H103"/>
    <mergeCell ref="W102:AM102"/>
    <mergeCell ref="BE85:BL85"/>
    <mergeCell ref="BE86:BL86"/>
    <mergeCell ref="A95:V95"/>
    <mergeCell ref="W95:AM95"/>
    <mergeCell ref="W96:AM96"/>
    <mergeCell ref="BE93:BL93"/>
    <mergeCell ref="BE92:BL92"/>
    <mergeCell ref="A92:F92"/>
    <mergeCell ref="A85:F85"/>
    <mergeCell ref="G85:Y85"/>
    <mergeCell ref="Z85:AD85"/>
    <mergeCell ref="AE85:AN85"/>
    <mergeCell ref="AO85:AV85"/>
    <mergeCell ref="AW85:BD85"/>
    <mergeCell ref="BE89:BL89"/>
    <mergeCell ref="AO95:BG95"/>
    <mergeCell ref="A97:F97"/>
    <mergeCell ref="BE88:BL88"/>
    <mergeCell ref="Z92:AD92"/>
    <mergeCell ref="AE92:AN92"/>
    <mergeCell ref="A90:F90"/>
    <mergeCell ref="G90:Y90"/>
    <mergeCell ref="Z90:AD90"/>
    <mergeCell ref="AE90:AN90"/>
    <mergeCell ref="AO90:AV90"/>
    <mergeCell ref="Z77:AD77"/>
    <mergeCell ref="Z82:AD82"/>
    <mergeCell ref="Z84:AD84"/>
    <mergeCell ref="Z89:AD89"/>
    <mergeCell ref="BE75:BL75"/>
    <mergeCell ref="BE77:BL77"/>
    <mergeCell ref="BE82:BL82"/>
    <mergeCell ref="BE84:BL84"/>
    <mergeCell ref="BE80:BL80"/>
    <mergeCell ref="AE82:AN82"/>
    <mergeCell ref="G87:Y87"/>
    <mergeCell ref="A87:F87"/>
    <mergeCell ref="Z87:AD87"/>
    <mergeCell ref="AE87:AN87"/>
    <mergeCell ref="BE91:BL91"/>
    <mergeCell ref="A77:F77"/>
    <mergeCell ref="A82:F82"/>
    <mergeCell ref="A84:F84"/>
    <mergeCell ref="A89:F89"/>
    <mergeCell ref="A91:F91"/>
  </mergeCells>
  <phoneticPr fontId="0" type="noConversion"/>
  <conditionalFormatting sqref="G71:L71 G74">
    <cfRule type="cellIs" dxfId="28" priority="48" stopIfTrue="1" operator="equal">
      <formula>$G70</formula>
    </cfRule>
  </conditionalFormatting>
  <conditionalFormatting sqref="D49">
    <cfRule type="cellIs" dxfId="27" priority="49" stopIfTrue="1" operator="equal">
      <formula>$D48</formula>
    </cfRule>
  </conditionalFormatting>
  <conditionalFormatting sqref="A71:F71">
    <cfRule type="cellIs" dxfId="26" priority="50" stopIfTrue="1" operator="equal">
      <formula>0</formula>
    </cfRule>
  </conditionalFormatting>
  <conditionalFormatting sqref="D51:D52">
    <cfRule type="cellIs" dxfId="25" priority="47" stopIfTrue="1" operator="equal">
      <formula>$D49</formula>
    </cfRule>
  </conditionalFormatting>
  <conditionalFormatting sqref="D56">
    <cfRule type="cellIs" dxfId="24" priority="44" stopIfTrue="1" operator="equal">
      <formula>#REF!</formula>
    </cfRule>
  </conditionalFormatting>
  <conditionalFormatting sqref="G72">
    <cfRule type="cellIs" dxfId="23" priority="41" stopIfTrue="1" operator="equal">
      <formula>$G71</formula>
    </cfRule>
  </conditionalFormatting>
  <conditionalFormatting sqref="A72:F72">
    <cfRule type="cellIs" dxfId="22" priority="42" stopIfTrue="1" operator="equal">
      <formula>0</formula>
    </cfRule>
  </conditionalFormatting>
  <conditionalFormatting sqref="A73:F73">
    <cfRule type="cellIs" dxfId="21" priority="40" stopIfTrue="1" operator="equal">
      <formula>0</formula>
    </cfRule>
  </conditionalFormatting>
  <conditionalFormatting sqref="A74:F74 A75:A77">
    <cfRule type="cellIs" dxfId="20" priority="38" stopIfTrue="1" operator="equal">
      <formula>0</formula>
    </cfRule>
  </conditionalFormatting>
  <conditionalFormatting sqref="A78:F78">
    <cfRule type="cellIs" dxfId="19" priority="34" stopIfTrue="1" operator="equal">
      <formula>0</formula>
    </cfRule>
  </conditionalFormatting>
  <conditionalFormatting sqref="G78">
    <cfRule type="cellIs" dxfId="18" priority="33" stopIfTrue="1" operator="equal">
      <formula>#REF!</formula>
    </cfRule>
  </conditionalFormatting>
  <conditionalFormatting sqref="A79:F79 A80">
    <cfRule type="cellIs" dxfId="17" priority="32" stopIfTrue="1" operator="equal">
      <formula>0</formula>
    </cfRule>
  </conditionalFormatting>
  <conditionalFormatting sqref="A81:F81 A82:A84">
    <cfRule type="cellIs" dxfId="16" priority="30" stopIfTrue="1" operator="equal">
      <formula>0</formula>
    </cfRule>
  </conditionalFormatting>
  <conditionalFormatting sqref="G85">
    <cfRule type="cellIs" dxfId="15" priority="25" stopIfTrue="1" operator="equal">
      <formula>#REF!</formula>
    </cfRule>
  </conditionalFormatting>
  <conditionalFormatting sqref="A85:F85">
    <cfRule type="cellIs" dxfId="14" priority="26" stopIfTrue="1" operator="equal">
      <formula>0</formula>
    </cfRule>
  </conditionalFormatting>
  <conditionalFormatting sqref="A86:F86 A87">
    <cfRule type="cellIs" dxfId="13" priority="24" stopIfTrue="1" operator="equal">
      <formula>0</formula>
    </cfRule>
  </conditionalFormatting>
  <conditionalFormatting sqref="A88:F88 A89:A91">
    <cfRule type="cellIs" dxfId="12" priority="22" stopIfTrue="1" operator="equal">
      <formula>0</formula>
    </cfRule>
  </conditionalFormatting>
  <conditionalFormatting sqref="G92">
    <cfRule type="cellIs" dxfId="11" priority="17" stopIfTrue="1" operator="equal">
      <formula>#REF!</formula>
    </cfRule>
  </conditionalFormatting>
  <conditionalFormatting sqref="A92:F92">
    <cfRule type="cellIs" dxfId="10" priority="18" stopIfTrue="1" operator="equal">
      <formula>0</formula>
    </cfRule>
  </conditionalFormatting>
  <conditionalFormatting sqref="G93">
    <cfRule type="cellIs" dxfId="9" priority="11" stopIfTrue="1" operator="equal">
      <formula>#REF!</formula>
    </cfRule>
  </conditionalFormatting>
  <conditionalFormatting sqref="A93:F93">
    <cfRule type="cellIs" dxfId="8" priority="12" stopIfTrue="1" operator="equal">
      <formula>0</formula>
    </cfRule>
  </conditionalFormatting>
  <conditionalFormatting sqref="D50">
    <cfRule type="cellIs" dxfId="7" priority="8" stopIfTrue="1" operator="equal">
      <formula>$D49</formula>
    </cfRule>
  </conditionalFormatting>
  <conditionalFormatting sqref="G79:G80">
    <cfRule type="cellIs" dxfId="6" priority="6" stopIfTrue="1" operator="equal">
      <formula>$G78</formula>
    </cfRule>
  </conditionalFormatting>
  <conditionalFormatting sqref="G86:G87">
    <cfRule type="cellIs" dxfId="5" priority="5" stopIfTrue="1" operator="equal">
      <formula>$G85</formula>
    </cfRule>
  </conditionalFormatting>
  <conditionalFormatting sqref="G81:G84 G88:G91 G76:G77">
    <cfRule type="cellIs" dxfId="4" priority="51" stopIfTrue="1" operator="equal">
      <formula>$G74</formula>
    </cfRule>
  </conditionalFormatting>
  <conditionalFormatting sqref="D53:D54">
    <cfRule type="cellIs" dxfId="3" priority="53" stopIfTrue="1" operator="equal">
      <formula>$D50</formula>
    </cfRule>
  </conditionalFormatting>
  <conditionalFormatting sqref="D55">
    <cfRule type="cellIs" dxfId="2" priority="55" stopIfTrue="1" operator="equal">
      <formula>$D51</formula>
    </cfRule>
  </conditionalFormatting>
  <conditionalFormatting sqref="G73">
    <cfRule type="cellIs" dxfId="1" priority="1" stopIfTrue="1" operator="equal">
      <formula>$G72</formula>
    </cfRule>
  </conditionalFormatting>
  <conditionalFormatting sqref="G75">
    <cfRule type="cellIs" dxfId="0" priority="58" stopIfTrue="1" operator="equal">
      <formula>#REF!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КПК0212111</vt:lpstr>
      <vt:lpstr>КПК0212111!Область_печати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USER-PC</cp:lastModifiedBy>
  <cp:lastPrinted>2019-09-09T11:55:14Z</cp:lastPrinted>
  <dcterms:created xsi:type="dcterms:W3CDTF">2016-08-15T09:54:21Z</dcterms:created>
  <dcterms:modified xsi:type="dcterms:W3CDTF">2019-10-16T09:39:37Z</dcterms:modified>
</cp:coreProperties>
</file>